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mc\Desktop\입찰 2024\24년 수술재료\사전규격\"/>
    </mc:Choice>
  </mc:AlternateContent>
  <bookViews>
    <workbookView xWindow="0" yWindow="0" windowWidth="28800" windowHeight="12540"/>
  </bookViews>
  <sheets>
    <sheet name="1군" sheetId="1" r:id="rId1"/>
    <sheet name="2군" sheetId="2" r:id="rId2"/>
    <sheet name="3군" sheetId="3" r:id="rId3"/>
  </sheets>
  <definedNames>
    <definedName name="_xlnm.Print_Area" localSheetId="0">'1군'!$A$1:$J$32</definedName>
    <definedName name="_xlnm.Print_Area" localSheetId="1">'2군'!$A$1:$J$18</definedName>
    <definedName name="_xlnm.Print_Area" localSheetId="2">'3군'!$A$1:$K$17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H4" i="3"/>
  <c r="H5" i="2"/>
  <c r="H4" i="2"/>
  <c r="H4" i="1"/>
  <c r="H5" i="1"/>
  <c r="H32" i="1" l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6" i="3" l="1"/>
  <c r="H7" i="3"/>
  <c r="H8" i="3"/>
  <c r="H9" i="3"/>
  <c r="H10" i="3"/>
  <c r="H11" i="3"/>
  <c r="H12" i="3"/>
  <c r="H13" i="3"/>
  <c r="H14" i="3"/>
  <c r="H15" i="3"/>
  <c r="H16" i="3"/>
  <c r="H17" i="3"/>
</calcChain>
</file>

<file path=xl/sharedStrings.xml><?xml version="1.0" encoding="utf-8"?>
<sst xmlns="http://schemas.openxmlformats.org/spreadsheetml/2006/main" count="367" uniqueCount="189">
  <si>
    <t>NO.</t>
    <phoneticPr fontId="5" type="noConversion"/>
  </si>
  <si>
    <t>품명</t>
    <phoneticPr fontId="5" type="noConversion"/>
  </si>
  <si>
    <t>코드</t>
    <phoneticPr fontId="5" type="noConversion"/>
  </si>
  <si>
    <t>규격</t>
    <phoneticPr fontId="5" type="noConversion"/>
  </si>
  <si>
    <t>단위</t>
    <phoneticPr fontId="5" type="noConversion"/>
  </si>
  <si>
    <t>예정수량</t>
    <phoneticPr fontId="5" type="noConversion"/>
  </si>
  <si>
    <t>금   액</t>
    <phoneticPr fontId="5" type="noConversion"/>
  </si>
  <si>
    <t xml:space="preserve">구   분 </t>
    <phoneticPr fontId="5" type="noConversion"/>
  </si>
  <si>
    <t>제조회사</t>
    <phoneticPr fontId="5" type="noConversion"/>
  </si>
  <si>
    <t>전규격</t>
    <phoneticPr fontId="5" type="noConversion"/>
  </si>
  <si>
    <t>EA</t>
    <phoneticPr fontId="5" type="noConversion"/>
  </si>
  <si>
    <t>급여</t>
    <phoneticPr fontId="5" type="noConversion"/>
  </si>
  <si>
    <t xml:space="preserve">I-BEAM TIBIAL TRAY </t>
  </si>
  <si>
    <t>VANGUARD TIBIA BEARING</t>
  </si>
  <si>
    <t>VANGUARD SSK FEMORAL COMPONENT</t>
  </si>
  <si>
    <t>VANGUARD SSK TIBIA BEARING</t>
  </si>
  <si>
    <t>VANGUARD SSK AUGMENT</t>
  </si>
  <si>
    <t>EXTENSION STEM</t>
  </si>
  <si>
    <t>규격</t>
    <phoneticPr fontId="5" type="noConversion"/>
  </si>
  <si>
    <t>예정수량</t>
    <phoneticPr fontId="5" type="noConversion"/>
  </si>
  <si>
    <t>금액</t>
    <phoneticPr fontId="5" type="noConversion"/>
  </si>
  <si>
    <t xml:space="preserve">구분 </t>
    <phoneticPr fontId="5" type="noConversion"/>
  </si>
  <si>
    <t>MEDIAS OS</t>
    <phoneticPr fontId="5" type="noConversion"/>
  </si>
  <si>
    <t>BK7003ZC</t>
    <phoneticPr fontId="5" type="noConversion"/>
  </si>
  <si>
    <t>비급여</t>
    <phoneticPr fontId="5" type="noConversion"/>
  </si>
  <si>
    <t>TBAND</t>
    <phoneticPr fontId="5" type="noConversion"/>
  </si>
  <si>
    <t>BK7001VB</t>
    <phoneticPr fontId="5" type="noConversion"/>
  </si>
  <si>
    <t>ANJI HENGFENG SANITARY 
MATERIAL CO.,LTD</t>
    <phoneticPr fontId="5" type="noConversion"/>
  </si>
  <si>
    <t>콜라폼A(COLLAFORM A)</t>
    <phoneticPr fontId="5" type="noConversion"/>
  </si>
  <si>
    <t>(주)에이치세븐</t>
    <phoneticPr fontId="5" type="noConversion"/>
  </si>
  <si>
    <t>B3340006</t>
    <phoneticPr fontId="5" type="noConversion"/>
  </si>
  <si>
    <t>CHEMENCE MEDICAL, INC</t>
    <phoneticPr fontId="5" type="noConversion"/>
  </si>
  <si>
    <t>B3010104</t>
    <phoneticPr fontId="5" type="noConversion"/>
  </si>
  <si>
    <t>ORANGE MEDICAL</t>
    <phoneticPr fontId="5" type="noConversion"/>
  </si>
  <si>
    <t>M2070104</t>
    <phoneticPr fontId="5" type="noConversion"/>
  </si>
  <si>
    <t>CGBIO</t>
    <phoneticPr fontId="5" type="noConversion"/>
  </si>
  <si>
    <t>M2120052</t>
    <phoneticPr fontId="5" type="noConversion"/>
  </si>
  <si>
    <t>ZIMMER SURGICAL, INC</t>
    <phoneticPr fontId="5" type="noConversion"/>
  </si>
  <si>
    <t>MEGADBM S</t>
  </si>
  <si>
    <t>MEGADBM S</t>
    <phoneticPr fontId="1" type="noConversion"/>
  </si>
  <si>
    <t>BC0101OT</t>
    <phoneticPr fontId="1" type="noConversion"/>
  </si>
  <si>
    <t>비고</t>
    <phoneticPr fontId="1" type="noConversion"/>
  </si>
  <si>
    <t>NOVOSIS</t>
  </si>
  <si>
    <t>SURGI SHIELD</t>
  </si>
  <si>
    <t>ARTQ</t>
  </si>
  <si>
    <t>ATELO Q</t>
  </si>
  <si>
    <t>MEGA STAT PLUS +</t>
  </si>
  <si>
    <t>SYNO-Q</t>
  </si>
  <si>
    <t>SDFIX</t>
  </si>
  <si>
    <t>PROSTER SKIN CARE</t>
  </si>
  <si>
    <t>릴리이드K</t>
  </si>
  <si>
    <t>Silderm dual action scar gel</t>
  </si>
  <si>
    <t>BC0301QT</t>
  </si>
  <si>
    <t>M2111214</t>
  </si>
  <si>
    <t>BF0100AJ</t>
  </si>
  <si>
    <t>BM2600AJ</t>
  </si>
  <si>
    <t>M2075317</t>
  </si>
  <si>
    <t>M2099012</t>
  </si>
  <si>
    <t>B3020009</t>
  </si>
  <si>
    <t>BM5001KU</t>
  </si>
  <si>
    <t>M2094163</t>
  </si>
  <si>
    <t>BM5001ZD</t>
  </si>
  <si>
    <t>1g</t>
  </si>
  <si>
    <t>3g</t>
  </si>
  <si>
    <t>0.5ml</t>
  </si>
  <si>
    <t>1.5cc</t>
  </si>
  <si>
    <t>3cc</t>
  </si>
  <si>
    <t>1cc</t>
  </si>
  <si>
    <t>10ml</t>
  </si>
  <si>
    <t>5cm이상~ 10cm미만</t>
  </si>
  <si>
    <t>2ml</t>
  </si>
  <si>
    <t>15g</t>
  </si>
  <si>
    <t>EA</t>
    <phoneticPr fontId="1" type="noConversion"/>
  </si>
  <si>
    <t>비급여</t>
    <phoneticPr fontId="1" type="noConversion"/>
  </si>
  <si>
    <t>급여</t>
    <phoneticPr fontId="1" type="noConversion"/>
  </si>
  <si>
    <t>㈜엘엔씨바이오</t>
  </si>
  <si>
    <t>㈜시지바이오</t>
  </si>
  <si>
    <t>DEMEDRESOURCE</t>
  </si>
  <si>
    <t>아주약품㈜</t>
  </si>
  <si>
    <t>OSSGEN</t>
  </si>
  <si>
    <t>㈜바스칸바이오제약</t>
  </si>
  <si>
    <t>㈜디픽스</t>
  </si>
  <si>
    <t>㈜한국비엠아이</t>
  </si>
  <si>
    <t>㈜프로스터</t>
    <phoneticPr fontId="1" type="noConversion"/>
  </si>
  <si>
    <t>SKINGEN UK LTD.</t>
  </si>
  <si>
    <t>냉암소보관 2-8℃</t>
  </si>
  <si>
    <t>SMITH&amp;NEPHEW</t>
  </si>
  <si>
    <t>SMITH &amp; NEPHEW,INC.</t>
  </si>
  <si>
    <t>CMW BONE CEMENT</t>
    <phoneticPr fontId="5" type="noConversion"/>
  </si>
  <si>
    <t>E5002008</t>
    <phoneticPr fontId="5" type="noConversion"/>
  </si>
  <si>
    <t>40G + 항생제</t>
    <phoneticPr fontId="5" type="noConversion"/>
  </si>
  <si>
    <t>EA</t>
    <phoneticPr fontId="5" type="noConversion"/>
  </si>
  <si>
    <t>DEPUY CMW</t>
    <phoneticPr fontId="5" type="noConversion"/>
  </si>
  <si>
    <t>CS-VAC MIXING BOWL SYSTEM</t>
    <phoneticPr fontId="5" type="noConversion"/>
  </si>
  <si>
    <t>D1102293</t>
    <phoneticPr fontId="5" type="noConversion"/>
  </si>
  <si>
    <t>BOWL TYPE</t>
  </si>
  <si>
    <t>DOUJET PRO-MIXER</t>
    <phoneticPr fontId="5" type="noConversion"/>
  </si>
  <si>
    <t>E5102008</t>
    <phoneticPr fontId="5" type="noConversion"/>
  </si>
  <si>
    <t>DAOMMEDI</t>
    <phoneticPr fontId="5" type="noConversion"/>
  </si>
  <si>
    <t>EXOFIN HVTA</t>
  </si>
  <si>
    <t>1ml</t>
  </si>
  <si>
    <t>EZ-UP</t>
  </si>
  <si>
    <t>4H(5cm미만)</t>
  </si>
  <si>
    <t>GENICEM (NTCEM)</t>
    <phoneticPr fontId="5" type="noConversion"/>
  </si>
  <si>
    <t>E5002064</t>
    <phoneticPr fontId="5" type="noConversion"/>
  </si>
  <si>
    <t>METABIOMED</t>
    <phoneticPr fontId="5" type="noConversion"/>
  </si>
  <si>
    <t>NEO BONE(Cylinder Inserter Type)</t>
    <phoneticPr fontId="5" type="noConversion"/>
  </si>
  <si>
    <t>C0451076</t>
    <phoneticPr fontId="5" type="noConversion"/>
  </si>
  <si>
    <t>0.25미만(㎤)Ø2.3X10mm
(Ø2.3X10mm)</t>
    <phoneticPr fontId="5" type="noConversion"/>
  </si>
  <si>
    <t>급여</t>
    <phoneticPr fontId="5" type="noConversion"/>
  </si>
  <si>
    <t>SN BIOLOGICS</t>
    <phoneticPr fontId="5" type="noConversion"/>
  </si>
  <si>
    <t>C0451176</t>
    <phoneticPr fontId="5" type="noConversion"/>
  </si>
  <si>
    <t>0.25이상 0.5미만(㎤)
(Ø3.3X30mm)</t>
    <phoneticPr fontId="5" type="noConversion"/>
  </si>
  <si>
    <t>NEO BONE(Cylinder Inserter Type)</t>
    <phoneticPr fontId="5" type="noConversion"/>
  </si>
  <si>
    <t>C0416076</t>
    <phoneticPr fontId="5" type="noConversion"/>
  </si>
  <si>
    <t>0.5이상 1미만(㎤)
(Ø4.3X32mm)</t>
    <phoneticPr fontId="5" type="noConversion"/>
  </si>
  <si>
    <t>SN BIOLOGICS</t>
    <phoneticPr fontId="5" type="noConversion"/>
  </si>
  <si>
    <t>NOVOSEAL</t>
  </si>
  <si>
    <t>2G</t>
  </si>
  <si>
    <t>TOTALSHIELD SURGICAL HOOD</t>
  </si>
  <si>
    <t>전규격</t>
  </si>
  <si>
    <t>SHAOXING XIYAN TRADING CO.,LTD.</t>
    <phoneticPr fontId="5" type="noConversion"/>
  </si>
  <si>
    <t>25㎠이상-40㎠미만
(5x5cm)</t>
    <phoneticPr fontId="5" type="noConversion"/>
  </si>
  <si>
    <t>비급여</t>
    <phoneticPr fontId="5" type="noConversion"/>
  </si>
  <si>
    <t>NKMEDITECH INC.</t>
    <phoneticPr fontId="5" type="noConversion"/>
  </si>
  <si>
    <t>합계(vat포함)</t>
    <phoneticPr fontId="5" type="noConversion"/>
  </si>
  <si>
    <t>VANGUARD FEMORAL COMPONENTS</t>
  </si>
  <si>
    <t>E2001106</t>
  </si>
  <si>
    <t>EA</t>
  </si>
  <si>
    <t>E2011006</t>
  </si>
  <si>
    <t>E2021206</t>
  </si>
  <si>
    <t>ARCOM PATELLAR 3(1)-PEG</t>
  </si>
  <si>
    <t>E2031006</t>
  </si>
  <si>
    <t>E2002106</t>
  </si>
  <si>
    <t>E2021406</t>
  </si>
  <si>
    <t>E2041106</t>
  </si>
  <si>
    <t>E2051006</t>
  </si>
  <si>
    <t xml:space="preserve">ANTHEM FEMORAL COMPONENT </t>
  </si>
  <si>
    <t>E2001705</t>
  </si>
  <si>
    <t>ANTHEM TIBIAL BASE PLATE</t>
  </si>
  <si>
    <t>E2011750</t>
  </si>
  <si>
    <t>ANTHEM INSERT</t>
  </si>
  <si>
    <t>E2021705</t>
  </si>
  <si>
    <t>GENESIS II PATELLAR COMPONENT</t>
  </si>
  <si>
    <t>E2031105</t>
  </si>
  <si>
    <t>GENESIS II CONSTRAINED FEMORAL COMPONENT</t>
  </si>
  <si>
    <t>E2002005</t>
  </si>
  <si>
    <t>LEGION TIBIAL BASEPLATE</t>
  </si>
  <si>
    <t>E2011705</t>
  </si>
  <si>
    <t>GENESIS II(P/S,CONSTRAINED) ARTICULAR COMPONENT</t>
  </si>
  <si>
    <t>E2021005</t>
  </si>
  <si>
    <t>LEGION FEMORAL WEDGE/ TIBIAL WEDGE</t>
  </si>
  <si>
    <t>E2041305</t>
  </si>
  <si>
    <t>LEGION CEMENTED STEM(OFFSET COUPLER포함)</t>
  </si>
  <si>
    <t>E2051605</t>
  </si>
  <si>
    <t>LEGION PRESS-FIT(STRAIGHT/BOWED) STEM(OFFSET COUPLER포함)</t>
  </si>
  <si>
    <t>E2051705</t>
  </si>
  <si>
    <t>LEGION SHORT STEM EXTENSION(OFFSET COUPLER포함)</t>
  </si>
  <si>
    <t>E2051805</t>
  </si>
  <si>
    <t>TRIATHLON FEMORAL COMPONENT</t>
  </si>
  <si>
    <t>E2001231</t>
  </si>
  <si>
    <t>TRIATHLON TIBIAL BASEPLATE</t>
  </si>
  <si>
    <t>E2011331</t>
  </si>
  <si>
    <t>TRIATHLON X3 TIBIAL INSERT</t>
  </si>
  <si>
    <t>E2021431</t>
  </si>
  <si>
    <t>TRIATHLON X3 PATELLAR COMPONENT</t>
  </si>
  <si>
    <t>E2031331</t>
  </si>
  <si>
    <t>TRIATHLON TS FEMORAL COMPONENT</t>
  </si>
  <si>
    <t>E2002231</t>
  </si>
  <si>
    <t>TRIATHLON PATELLAR COMPONENT</t>
  </si>
  <si>
    <t>E2031231</t>
  </si>
  <si>
    <t>TRIATHLON CEMENTED STEM</t>
  </si>
  <si>
    <t>E2051231</t>
  </si>
  <si>
    <t>TRIATHLON TIBIAL AUGMENT</t>
  </si>
  <si>
    <t>E2041231</t>
  </si>
  <si>
    <t>TRIATHLON FEMORAL AUGMENT</t>
  </si>
  <si>
    <t>E2041331</t>
  </si>
  <si>
    <t>급여</t>
  </si>
  <si>
    <t>BIOMET ORTHOPEDICS, INC</t>
  </si>
  <si>
    <t>BIOMET</t>
  </si>
  <si>
    <t>HOWMEDICA OSTEONICS CORP</t>
  </si>
  <si>
    <t>HOWMEDICA OSTEONICS</t>
  </si>
  <si>
    <t>HOWMEDICA INTERNATIOAL S.DE R.L</t>
  </si>
  <si>
    <t>합 계(부가세포함) :</t>
  </si>
  <si>
    <t>2024년 수술재료 입찰품목 내역서(1군)</t>
    <phoneticPr fontId="1" type="noConversion"/>
  </si>
  <si>
    <t>2024년 수술재료 입찰품목 내역서(2군)</t>
    <phoneticPr fontId="1" type="noConversion"/>
  </si>
  <si>
    <t>단가</t>
    <phoneticPr fontId="5" type="noConversion"/>
  </si>
  <si>
    <t>단가</t>
    <phoneticPr fontId="5" type="noConversion"/>
  </si>
  <si>
    <t>2024년 수술재료 입찰품목 내역서(3군)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</si>
</sst>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&quot;₩&quot;#,##0_);\(&quot;₩&quot;#,##0\)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color indexed="8"/>
      <name val="굴림"/>
      <family val="3"/>
      <charset val="129"/>
    </font>
    <font>
      <b/>
      <sz val="11"/>
      <name val="돋움"/>
      <family val="3"/>
      <charset val="129"/>
    </font>
    <font>
      <b/>
      <sz val="8"/>
      <name val="돋움"/>
      <family val="3"/>
      <charset val="129"/>
    </font>
    <font>
      <sz val="11"/>
      <name val="돋움"/>
      <family val="3"/>
      <charset val="129"/>
    </font>
    <font>
      <b/>
      <sz val="1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10"/>
      <name val="ＭＳ ゴシック"/>
      <family val="3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/>
    <xf numFmtId="0" fontId="9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6" fillId="0" borderId="0"/>
    <xf numFmtId="0" fontId="17" fillId="0" borderId="0">
      <alignment vertical="center"/>
    </xf>
    <xf numFmtId="0" fontId="9" fillId="0" borderId="0"/>
  </cellStyleXfs>
  <cellXfs count="7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shrinkToFit="1"/>
    </xf>
    <xf numFmtId="0" fontId="11" fillId="0" borderId="1" xfId="2" applyFont="1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vertical="center"/>
    </xf>
    <xf numFmtId="41" fontId="7" fillId="4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41" fontId="12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41" fontId="14" fillId="0" borderId="1" xfId="0" applyNumberFormat="1" applyFont="1" applyBorder="1" applyAlignment="1">
      <alignment horizontal="center" vertical="center"/>
    </xf>
    <xf numFmtId="176" fontId="14" fillId="0" borderId="1" xfId="1" applyNumberFormat="1" applyFont="1" applyFill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wrapText="1" shrinkToFit="1"/>
    </xf>
    <xf numFmtId="0" fontId="8" fillId="4" borderId="1" xfId="0" applyFon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15" fillId="0" borderId="1" xfId="0" applyFont="1" applyBorder="1" applyAlignment="1">
      <alignment vertical="center"/>
    </xf>
    <xf numFmtId="41" fontId="0" fillId="0" borderId="1" xfId="5" applyFont="1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 shrinkToFit="1"/>
    </xf>
    <xf numFmtId="41" fontId="18" fillId="0" borderId="1" xfId="0" applyNumberFormat="1" applyFont="1" applyBorder="1" applyAlignment="1">
      <alignment horizontal="center" vertical="center" shrinkToFit="1"/>
    </xf>
    <xf numFmtId="41" fontId="18" fillId="0" borderId="1" xfId="5" applyFont="1" applyFill="1" applyBorder="1" applyAlignment="1">
      <alignment horizontal="center" vertical="center" shrinkToFit="1"/>
    </xf>
    <xf numFmtId="41" fontId="11" fillId="0" borderId="1" xfId="5" applyFont="1" applyFill="1" applyBorder="1" applyAlignment="1">
      <alignment horizontal="center" vertical="center"/>
    </xf>
    <xf numFmtId="41" fontId="18" fillId="0" borderId="1" xfId="5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176" fontId="19" fillId="4" borderId="1" xfId="1" applyNumberFormat="1" applyFont="1" applyFill="1" applyBorder="1" applyAlignment="1">
      <alignment horizontal="left" vertical="center" shrinkToFit="1"/>
    </xf>
    <xf numFmtId="41" fontId="19" fillId="4" borderId="1" xfId="3" applyNumberFormat="1" applyFont="1" applyFill="1" applyBorder="1" applyAlignment="1">
      <alignment horizontal="center" vertical="center"/>
    </xf>
    <xf numFmtId="0" fontId="19" fillId="4" borderId="1" xfId="3" applyFont="1" applyFill="1" applyBorder="1" applyAlignment="1">
      <alignment horizontal="left" vertical="center"/>
    </xf>
    <xf numFmtId="0" fontId="20" fillId="0" borderId="1" xfId="3" applyFont="1" applyBorder="1" applyAlignment="1">
      <alignment horizontal="center" vertical="center"/>
    </xf>
    <xf numFmtId="0" fontId="20" fillId="0" borderId="1" xfId="3" applyFont="1" applyBorder="1" applyAlignment="1">
      <alignment horizontal="left" vertical="center"/>
    </xf>
    <xf numFmtId="0" fontId="20" fillId="0" borderId="1" xfId="3" applyFont="1" applyBorder="1" applyAlignment="1">
      <alignment horizontal="center" vertical="center" wrapText="1"/>
    </xf>
    <xf numFmtId="41" fontId="20" fillId="0" borderId="1" xfId="5" applyFont="1" applyFill="1" applyBorder="1" applyAlignment="1">
      <alignment horizontal="center" vertical="center"/>
    </xf>
    <xf numFmtId="41" fontId="20" fillId="0" borderId="1" xfId="3" applyNumberFormat="1" applyFont="1" applyBorder="1" applyAlignment="1">
      <alignment horizontal="center" vertical="center"/>
    </xf>
    <xf numFmtId="41" fontId="21" fillId="0" borderId="1" xfId="3" applyNumberFormat="1" applyFont="1" applyBorder="1" applyAlignment="1">
      <alignment horizontal="center" vertical="center"/>
    </xf>
    <xf numFmtId="0" fontId="22" fillId="0" borderId="1" xfId="2" applyFont="1" applyBorder="1" applyAlignment="1">
      <alignment horizontal="left" vertical="center"/>
    </xf>
    <xf numFmtId="0" fontId="20" fillId="3" borderId="1" xfId="3" applyFont="1" applyFill="1" applyBorder="1" applyAlignment="1" applyProtection="1">
      <alignment horizontal="left" vertical="center" wrapText="1"/>
      <protection locked="0"/>
    </xf>
    <xf numFmtId="0" fontId="20" fillId="3" borderId="1" xfId="3" applyFont="1" applyFill="1" applyBorder="1" applyAlignment="1" applyProtection="1">
      <alignment horizontal="center" vertical="center" wrapText="1"/>
      <protection locked="0"/>
    </xf>
    <xf numFmtId="41" fontId="20" fillId="0" borderId="1" xfId="3" applyNumberFormat="1" applyFont="1" applyBorder="1" applyAlignment="1" applyProtection="1">
      <alignment horizontal="center" vertical="center" wrapText="1"/>
      <protection locked="0"/>
    </xf>
    <xf numFmtId="0" fontId="21" fillId="3" borderId="1" xfId="3" applyFont="1" applyFill="1" applyBorder="1" applyAlignment="1">
      <alignment horizontal="left" vertical="center" wrapText="1"/>
    </xf>
    <xf numFmtId="0" fontId="23" fillId="3" borderId="1" xfId="3" applyFont="1" applyFill="1" applyBorder="1" applyAlignment="1" applyProtection="1">
      <alignment horizontal="left" vertical="center" wrapText="1"/>
      <protection locked="0"/>
    </xf>
    <xf numFmtId="0" fontId="21" fillId="3" borderId="1" xfId="3" applyFont="1" applyFill="1" applyBorder="1" applyAlignment="1" applyProtection="1">
      <alignment horizontal="left" vertical="center" wrapText="1"/>
      <protection locked="0"/>
    </xf>
    <xf numFmtId="0" fontId="20" fillId="0" borderId="1" xfId="3" applyFont="1" applyBorder="1" applyAlignment="1" applyProtection="1">
      <alignment horizontal="left" vertical="center" wrapText="1"/>
      <protection locked="0"/>
    </xf>
    <xf numFmtId="0" fontId="20" fillId="0" borderId="1" xfId="3" applyFont="1" applyBorder="1" applyAlignment="1" applyProtection="1">
      <alignment horizontal="center" vertical="center" wrapText="1"/>
      <protection locked="0"/>
    </xf>
    <xf numFmtId="0" fontId="11" fillId="0" borderId="1" xfId="6" applyFont="1" applyBorder="1" applyAlignment="1" applyProtection="1">
      <alignment vertical="center" wrapText="1"/>
      <protection locked="0"/>
    </xf>
    <xf numFmtId="0" fontId="11" fillId="0" borderId="1" xfId="6" applyFont="1" applyBorder="1" applyAlignment="1" applyProtection="1">
      <alignment horizontal="center" vertical="center" wrapText="1"/>
      <protection locked="0"/>
    </xf>
    <xf numFmtId="49" fontId="20" fillId="0" borderId="1" xfId="6" applyNumberFormat="1" applyFont="1" applyBorder="1" applyAlignment="1">
      <alignment horizontal="center" vertical="center" wrapText="1"/>
    </xf>
    <xf numFmtId="0" fontId="21" fillId="0" borderId="1" xfId="7" applyFont="1" applyBorder="1" applyAlignment="1">
      <alignment horizontal="left" vertical="center" shrinkToFit="1"/>
    </xf>
    <xf numFmtId="0" fontId="20" fillId="0" borderId="1" xfId="8" applyFont="1" applyBorder="1" applyAlignment="1">
      <alignment vertical="center"/>
    </xf>
    <xf numFmtId="0" fontId="20" fillId="0" borderId="1" xfId="8" applyFont="1" applyBorder="1" applyAlignment="1">
      <alignment horizontal="center" vertical="center"/>
    </xf>
    <xf numFmtId="0" fontId="20" fillId="0" borderId="1" xfId="6" applyFont="1" applyBorder="1" applyAlignment="1" applyProtection="1">
      <alignment vertical="center" wrapText="1"/>
      <protection locked="0"/>
    </xf>
    <xf numFmtId="0" fontId="20" fillId="0" borderId="1" xfId="6" applyFont="1" applyBorder="1" applyAlignment="1" applyProtection="1">
      <alignment horizontal="center" vertical="center"/>
      <protection locked="0"/>
    </xf>
    <xf numFmtId="49" fontId="20" fillId="0" borderId="1" xfId="6" applyNumberFormat="1" applyFont="1" applyBorder="1" applyAlignment="1" applyProtection="1">
      <alignment horizontal="center" vertical="center" wrapText="1"/>
      <protection locked="0"/>
    </xf>
    <xf numFmtId="3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10" fillId="4" borderId="1" xfId="3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right" vertical="center" shrinkToFit="1"/>
    </xf>
    <xf numFmtId="0" fontId="7" fillId="4" borderId="1" xfId="0" applyFont="1" applyFill="1" applyBorder="1" applyAlignment="1">
      <alignment horizontal="right" vertical="center" shrinkToFit="1"/>
    </xf>
    <xf numFmtId="41" fontId="10" fillId="5" borderId="1" xfId="3" applyNumberFormat="1" applyFont="1" applyFill="1" applyBorder="1" applyAlignment="1">
      <alignment horizontal="center" vertical="center"/>
    </xf>
    <xf numFmtId="41" fontId="10" fillId="5" borderId="1" xfId="0" applyNumberFormat="1" applyFont="1" applyFill="1" applyBorder="1" applyAlignment="1">
      <alignment horizontal="center" vertical="center" shrinkToFit="1"/>
    </xf>
    <xf numFmtId="41" fontId="10" fillId="5" borderId="1" xfId="0" applyNumberFormat="1" applyFont="1" applyFill="1" applyBorder="1" applyAlignment="1">
      <alignment horizontal="center" vertical="center"/>
    </xf>
  </cellXfs>
  <cellStyles count="9">
    <cellStyle name="쉼표 [0]" xfId="1" builtinId="6"/>
    <cellStyle name="쉼표 [0] 2" xfId="5"/>
    <cellStyle name="쉼표 [0] 3" xfId="4"/>
    <cellStyle name="표준" xfId="0" builtinId="0"/>
    <cellStyle name="표준 10 3 10" xfId="3"/>
    <cellStyle name="표준 2" xfId="8"/>
    <cellStyle name="표준_Sheet1_1 2" xfId="2"/>
    <cellStyle name="표준_수술재료 입찰 품목" xfId="7"/>
    <cellStyle name="표준_환율_치료재료급여비급여목록및급여상한금액표_개정안(고시)_최종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914400</xdr:colOff>
      <xdr:row>15</xdr:row>
      <xdr:rowOff>66676</xdr:rowOff>
    </xdr:to>
    <xdr:pic>
      <xdr:nvPicPr>
        <xdr:cNvPr id="2" name="Picture 1" hidden="1">
          <a:extLst>
            <a:ext uri="{FF2B5EF4-FFF2-40B4-BE49-F238E27FC236}">
              <a16:creationId xmlns:a16="http://schemas.microsoft.com/office/drawing/2014/main" id="{CCF019D2-14FE-4A82-A6F3-B640C998B80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914400</xdr:colOff>
      <xdr:row>15</xdr:row>
      <xdr:rowOff>66676</xdr:rowOff>
    </xdr:to>
    <xdr:pic>
      <xdr:nvPicPr>
        <xdr:cNvPr id="3" name="Picture 1" hidden="1">
          <a:extLst>
            <a:ext uri="{FF2B5EF4-FFF2-40B4-BE49-F238E27FC236}">
              <a16:creationId xmlns:a16="http://schemas.microsoft.com/office/drawing/2014/main" id="{868EEF4F-122B-478F-BEFD-9E89F4515A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914400</xdr:colOff>
      <xdr:row>15</xdr:row>
      <xdr:rowOff>66676</xdr:rowOff>
    </xdr:to>
    <xdr:pic>
      <xdr:nvPicPr>
        <xdr:cNvPr id="4" name="Picture 1" hidden="1">
          <a:extLst>
            <a:ext uri="{FF2B5EF4-FFF2-40B4-BE49-F238E27FC236}">
              <a16:creationId xmlns:a16="http://schemas.microsoft.com/office/drawing/2014/main" id="{B7C30885-736C-449C-ADA7-C0D5181788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914400</xdr:colOff>
      <xdr:row>15</xdr:row>
      <xdr:rowOff>66676</xdr:rowOff>
    </xdr:to>
    <xdr:pic>
      <xdr:nvPicPr>
        <xdr:cNvPr id="5" name="Picture 1" hidden="1">
          <a:extLst>
            <a:ext uri="{FF2B5EF4-FFF2-40B4-BE49-F238E27FC236}">
              <a16:creationId xmlns:a16="http://schemas.microsoft.com/office/drawing/2014/main" id="{C07A2F71-BCF1-44A1-971F-078911B11D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workbookViewId="0">
      <pane xSplit="7" ySplit="4" topLeftCell="H11" activePane="bottomRight" state="frozen"/>
      <selection pane="topRight" activeCell="H1" sqref="H1"/>
      <selection pane="bottomLeft" activeCell="A5" sqref="A5"/>
      <selection pane="bottomRight" activeCell="B23" sqref="B23"/>
    </sheetView>
  </sheetViews>
  <sheetFormatPr defaultRowHeight="16.5"/>
  <cols>
    <col min="2" max="2" width="51.875" customWidth="1"/>
    <col min="3" max="3" width="11.125" customWidth="1"/>
    <col min="4" max="4" width="11" customWidth="1"/>
    <col min="5" max="5" width="6.875" customWidth="1"/>
    <col min="6" max="6" width="8.625" customWidth="1"/>
    <col min="7" max="7" width="13.625" customWidth="1"/>
    <col min="8" max="8" width="15.25" customWidth="1"/>
    <col min="9" max="9" width="6.625" customWidth="1"/>
    <col min="10" max="10" width="24.5" customWidth="1"/>
    <col min="13" max="13" width="11.375" bestFit="1" customWidth="1"/>
  </cols>
  <sheetData>
    <row r="1" spans="1:10" ht="33" customHeight="1">
      <c r="A1" s="71" t="s">
        <v>184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33" customHeight="1">
      <c r="A2" s="69"/>
      <c r="B2" s="69"/>
      <c r="C2" s="69"/>
      <c r="D2" s="69"/>
      <c r="E2" s="69"/>
      <c r="F2" s="69"/>
    </row>
    <row r="3" spans="1:10" ht="20.25" customHeight="1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187</v>
      </c>
      <c r="H3" s="6" t="s">
        <v>6</v>
      </c>
      <c r="I3" s="6" t="s">
        <v>7</v>
      </c>
      <c r="J3" s="6" t="s">
        <v>8</v>
      </c>
    </row>
    <row r="4" spans="1:10" ht="28.5" customHeight="1">
      <c r="A4" s="70" t="s">
        <v>183</v>
      </c>
      <c r="B4" s="70"/>
      <c r="C4" s="70"/>
      <c r="D4" s="70"/>
      <c r="E4" s="70"/>
      <c r="F4" s="70"/>
      <c r="G4" s="70"/>
      <c r="H4" s="74">
        <f>SUM(H5:H32)</f>
        <v>0</v>
      </c>
      <c r="I4" s="42"/>
      <c r="J4" s="43"/>
    </row>
    <row r="5" spans="1:10" ht="16.5" customHeight="1">
      <c r="A5" s="44">
        <v>1</v>
      </c>
      <c r="B5" s="45" t="s">
        <v>126</v>
      </c>
      <c r="C5" s="10" t="s">
        <v>127</v>
      </c>
      <c r="D5" s="46" t="s">
        <v>120</v>
      </c>
      <c r="E5" s="44" t="s">
        <v>128</v>
      </c>
      <c r="F5" s="39">
        <v>100</v>
      </c>
      <c r="G5" s="47"/>
      <c r="H5" s="48">
        <f>F5*G5</f>
        <v>0</v>
      </c>
      <c r="I5" s="49" t="s">
        <v>177</v>
      </c>
      <c r="J5" s="50" t="s">
        <v>178</v>
      </c>
    </row>
    <row r="6" spans="1:10" ht="16.5" customHeight="1">
      <c r="A6" s="44">
        <v>2</v>
      </c>
      <c r="B6" s="45" t="s">
        <v>12</v>
      </c>
      <c r="C6" s="46" t="s">
        <v>129</v>
      </c>
      <c r="D6" s="46" t="s">
        <v>120</v>
      </c>
      <c r="E6" s="44" t="s">
        <v>128</v>
      </c>
      <c r="F6" s="39">
        <v>100</v>
      </c>
      <c r="G6" s="47"/>
      <c r="H6" s="48">
        <f t="shared" ref="H6:H32" si="0">F6*G6</f>
        <v>0</v>
      </c>
      <c r="I6" s="49" t="s">
        <v>177</v>
      </c>
      <c r="J6" s="50" t="s">
        <v>179</v>
      </c>
    </row>
    <row r="7" spans="1:10" ht="16.5" customHeight="1">
      <c r="A7" s="44">
        <v>3</v>
      </c>
      <c r="B7" s="45" t="s">
        <v>13</v>
      </c>
      <c r="C7" s="46" t="s">
        <v>130</v>
      </c>
      <c r="D7" s="46" t="s">
        <v>120</v>
      </c>
      <c r="E7" s="44" t="s">
        <v>128</v>
      </c>
      <c r="F7" s="39">
        <v>100</v>
      </c>
      <c r="G7" s="47"/>
      <c r="H7" s="48">
        <f t="shared" si="0"/>
        <v>0</v>
      </c>
      <c r="I7" s="49" t="s">
        <v>177</v>
      </c>
      <c r="J7" s="50" t="s">
        <v>178</v>
      </c>
    </row>
    <row r="8" spans="1:10" ht="16.5" customHeight="1">
      <c r="A8" s="44">
        <v>4</v>
      </c>
      <c r="B8" s="45" t="s">
        <v>131</v>
      </c>
      <c r="C8" s="46" t="s">
        <v>132</v>
      </c>
      <c r="D8" s="46" t="s">
        <v>120</v>
      </c>
      <c r="E8" s="44" t="s">
        <v>128</v>
      </c>
      <c r="F8" s="39">
        <v>3</v>
      </c>
      <c r="G8" s="47"/>
      <c r="H8" s="48">
        <f t="shared" si="0"/>
        <v>0</v>
      </c>
      <c r="I8" s="49" t="s">
        <v>177</v>
      </c>
      <c r="J8" s="50" t="s">
        <v>179</v>
      </c>
    </row>
    <row r="9" spans="1:10" ht="16.5" customHeight="1">
      <c r="A9" s="44">
        <v>5</v>
      </c>
      <c r="B9" s="45" t="s">
        <v>14</v>
      </c>
      <c r="C9" s="46" t="s">
        <v>133</v>
      </c>
      <c r="D9" s="46" t="s">
        <v>120</v>
      </c>
      <c r="E9" s="44" t="s">
        <v>128</v>
      </c>
      <c r="F9" s="39">
        <v>3</v>
      </c>
      <c r="G9" s="47"/>
      <c r="H9" s="48">
        <f t="shared" si="0"/>
        <v>0</v>
      </c>
      <c r="I9" s="49" t="s">
        <v>177</v>
      </c>
      <c r="J9" s="50" t="s">
        <v>179</v>
      </c>
    </row>
    <row r="10" spans="1:10" ht="16.5" customHeight="1">
      <c r="A10" s="44">
        <v>6</v>
      </c>
      <c r="B10" s="45" t="s">
        <v>15</v>
      </c>
      <c r="C10" s="46" t="s">
        <v>134</v>
      </c>
      <c r="D10" s="46" t="s">
        <v>120</v>
      </c>
      <c r="E10" s="44" t="s">
        <v>128</v>
      </c>
      <c r="F10" s="39">
        <v>3</v>
      </c>
      <c r="G10" s="47"/>
      <c r="H10" s="48">
        <f t="shared" si="0"/>
        <v>0</v>
      </c>
      <c r="I10" s="49" t="s">
        <v>177</v>
      </c>
      <c r="J10" s="50" t="s">
        <v>179</v>
      </c>
    </row>
    <row r="11" spans="1:10" ht="16.5" customHeight="1">
      <c r="A11" s="44">
        <v>7</v>
      </c>
      <c r="B11" s="45" t="s">
        <v>16</v>
      </c>
      <c r="C11" s="46" t="s">
        <v>135</v>
      </c>
      <c r="D11" s="46" t="s">
        <v>120</v>
      </c>
      <c r="E11" s="44" t="s">
        <v>128</v>
      </c>
      <c r="F11" s="39">
        <v>10</v>
      </c>
      <c r="G11" s="47"/>
      <c r="H11" s="48">
        <f t="shared" si="0"/>
        <v>0</v>
      </c>
      <c r="I11" s="49" t="s">
        <v>177</v>
      </c>
      <c r="J11" s="50" t="s">
        <v>179</v>
      </c>
    </row>
    <row r="12" spans="1:10" ht="16.5" customHeight="1">
      <c r="A12" s="44">
        <v>8</v>
      </c>
      <c r="B12" s="45" t="s">
        <v>17</v>
      </c>
      <c r="C12" s="46" t="s">
        <v>136</v>
      </c>
      <c r="D12" s="46" t="s">
        <v>120</v>
      </c>
      <c r="E12" s="44" t="s">
        <v>128</v>
      </c>
      <c r="F12" s="39">
        <v>10</v>
      </c>
      <c r="G12" s="47"/>
      <c r="H12" s="48">
        <f t="shared" si="0"/>
        <v>0</v>
      </c>
      <c r="I12" s="49" t="s">
        <v>177</v>
      </c>
      <c r="J12" s="50" t="s">
        <v>179</v>
      </c>
    </row>
    <row r="13" spans="1:10" ht="16.5" customHeight="1">
      <c r="A13" s="44">
        <v>9</v>
      </c>
      <c r="B13" s="51" t="s">
        <v>137</v>
      </c>
      <c r="C13" s="52" t="s">
        <v>138</v>
      </c>
      <c r="D13" s="46" t="s">
        <v>120</v>
      </c>
      <c r="E13" s="44" t="s">
        <v>128</v>
      </c>
      <c r="F13" s="39">
        <v>50</v>
      </c>
      <c r="G13" s="53"/>
      <c r="H13" s="48">
        <f t="shared" si="0"/>
        <v>0</v>
      </c>
      <c r="I13" s="49" t="s">
        <v>177</v>
      </c>
      <c r="J13" s="54" t="s">
        <v>86</v>
      </c>
    </row>
    <row r="14" spans="1:10" ht="16.5" customHeight="1">
      <c r="A14" s="44">
        <v>10</v>
      </c>
      <c r="B14" s="51" t="s">
        <v>139</v>
      </c>
      <c r="C14" s="52" t="s">
        <v>140</v>
      </c>
      <c r="D14" s="46" t="s">
        <v>120</v>
      </c>
      <c r="E14" s="44" t="s">
        <v>128</v>
      </c>
      <c r="F14" s="39">
        <v>50</v>
      </c>
      <c r="G14" s="53"/>
      <c r="H14" s="48">
        <f t="shared" si="0"/>
        <v>0</v>
      </c>
      <c r="I14" s="49" t="s">
        <v>177</v>
      </c>
      <c r="J14" s="54" t="s">
        <v>86</v>
      </c>
    </row>
    <row r="15" spans="1:10" ht="16.5" customHeight="1">
      <c r="A15" s="44">
        <v>11</v>
      </c>
      <c r="B15" s="51" t="s">
        <v>141</v>
      </c>
      <c r="C15" s="52" t="s">
        <v>142</v>
      </c>
      <c r="D15" s="46" t="s">
        <v>120</v>
      </c>
      <c r="E15" s="44" t="s">
        <v>128</v>
      </c>
      <c r="F15" s="39">
        <v>50</v>
      </c>
      <c r="G15" s="53"/>
      <c r="H15" s="48">
        <f t="shared" si="0"/>
        <v>0</v>
      </c>
      <c r="I15" s="49" t="s">
        <v>177</v>
      </c>
      <c r="J15" s="54" t="s">
        <v>86</v>
      </c>
    </row>
    <row r="16" spans="1:10" ht="16.5" customHeight="1">
      <c r="A16" s="44">
        <v>12</v>
      </c>
      <c r="B16" s="51" t="s">
        <v>143</v>
      </c>
      <c r="C16" s="52" t="s">
        <v>144</v>
      </c>
      <c r="D16" s="46" t="s">
        <v>120</v>
      </c>
      <c r="E16" s="44" t="s">
        <v>128</v>
      </c>
      <c r="F16" s="39">
        <v>3</v>
      </c>
      <c r="G16" s="53"/>
      <c r="H16" s="48">
        <f t="shared" si="0"/>
        <v>0</v>
      </c>
      <c r="I16" s="49" t="s">
        <v>177</v>
      </c>
      <c r="J16" s="54" t="s">
        <v>86</v>
      </c>
    </row>
    <row r="17" spans="1:13" ht="16.5" customHeight="1">
      <c r="A17" s="44">
        <v>13</v>
      </c>
      <c r="B17" s="51" t="s">
        <v>145</v>
      </c>
      <c r="C17" s="52" t="s">
        <v>146</v>
      </c>
      <c r="D17" s="46" t="s">
        <v>120</v>
      </c>
      <c r="E17" s="44" t="s">
        <v>128</v>
      </c>
      <c r="F17" s="39">
        <v>3</v>
      </c>
      <c r="G17" s="53"/>
      <c r="H17" s="48">
        <f t="shared" si="0"/>
        <v>0</v>
      </c>
      <c r="I17" s="49" t="s">
        <v>177</v>
      </c>
      <c r="J17" s="55" t="s">
        <v>86</v>
      </c>
    </row>
    <row r="18" spans="1:13" ht="16.5" customHeight="1">
      <c r="A18" s="44">
        <v>14</v>
      </c>
      <c r="B18" s="51" t="s">
        <v>147</v>
      </c>
      <c r="C18" s="52" t="s">
        <v>148</v>
      </c>
      <c r="D18" s="46" t="s">
        <v>120</v>
      </c>
      <c r="E18" s="44" t="s">
        <v>128</v>
      </c>
      <c r="F18" s="39">
        <v>3</v>
      </c>
      <c r="G18" s="53"/>
      <c r="H18" s="48">
        <f t="shared" si="0"/>
        <v>0</v>
      </c>
      <c r="I18" s="49" t="s">
        <v>177</v>
      </c>
      <c r="J18" s="55" t="s">
        <v>87</v>
      </c>
    </row>
    <row r="19" spans="1:13" ht="16.5" customHeight="1">
      <c r="A19" s="44">
        <v>15</v>
      </c>
      <c r="B19" s="51" t="s">
        <v>149</v>
      </c>
      <c r="C19" s="52" t="s">
        <v>150</v>
      </c>
      <c r="D19" s="46" t="s">
        <v>120</v>
      </c>
      <c r="E19" s="44" t="s">
        <v>128</v>
      </c>
      <c r="F19" s="39">
        <v>3</v>
      </c>
      <c r="G19" s="53"/>
      <c r="H19" s="48">
        <f t="shared" si="0"/>
        <v>0</v>
      </c>
      <c r="I19" s="49" t="s">
        <v>177</v>
      </c>
      <c r="J19" s="55" t="s">
        <v>86</v>
      </c>
    </row>
    <row r="20" spans="1:13" ht="16.5" customHeight="1">
      <c r="A20" s="44">
        <v>16</v>
      </c>
      <c r="B20" s="51" t="s">
        <v>151</v>
      </c>
      <c r="C20" s="52" t="s">
        <v>152</v>
      </c>
      <c r="D20" s="46" t="s">
        <v>120</v>
      </c>
      <c r="E20" s="44" t="s">
        <v>128</v>
      </c>
      <c r="F20" s="39">
        <v>10</v>
      </c>
      <c r="G20" s="53"/>
      <c r="H20" s="48">
        <f t="shared" si="0"/>
        <v>0</v>
      </c>
      <c r="I20" s="49" t="s">
        <v>177</v>
      </c>
      <c r="J20" s="55" t="s">
        <v>87</v>
      </c>
    </row>
    <row r="21" spans="1:13" ht="16.5" customHeight="1">
      <c r="A21" s="44">
        <v>17</v>
      </c>
      <c r="B21" s="51" t="s">
        <v>153</v>
      </c>
      <c r="C21" s="52" t="s">
        <v>154</v>
      </c>
      <c r="D21" s="46" t="s">
        <v>120</v>
      </c>
      <c r="E21" s="44" t="s">
        <v>128</v>
      </c>
      <c r="F21" s="39">
        <v>5</v>
      </c>
      <c r="G21" s="53"/>
      <c r="H21" s="48">
        <f t="shared" si="0"/>
        <v>0</v>
      </c>
      <c r="I21" s="49" t="s">
        <v>177</v>
      </c>
      <c r="J21" s="55" t="s">
        <v>87</v>
      </c>
      <c r="M21" s="68"/>
    </row>
    <row r="22" spans="1:13" ht="16.5" customHeight="1">
      <c r="A22" s="44">
        <v>18</v>
      </c>
      <c r="B22" s="51" t="s">
        <v>155</v>
      </c>
      <c r="C22" s="52" t="s">
        <v>156</v>
      </c>
      <c r="D22" s="46" t="s">
        <v>120</v>
      </c>
      <c r="E22" s="44" t="s">
        <v>128</v>
      </c>
      <c r="F22" s="39">
        <v>5</v>
      </c>
      <c r="G22" s="53"/>
      <c r="H22" s="48">
        <f t="shared" si="0"/>
        <v>0</v>
      </c>
      <c r="I22" s="49" t="s">
        <v>177</v>
      </c>
      <c r="J22" s="55" t="s">
        <v>87</v>
      </c>
      <c r="M22" s="68"/>
    </row>
    <row r="23" spans="1:13" ht="16.5" customHeight="1">
      <c r="A23" s="44">
        <v>19</v>
      </c>
      <c r="B23" s="51" t="s">
        <v>157</v>
      </c>
      <c r="C23" s="52" t="s">
        <v>158</v>
      </c>
      <c r="D23" s="46" t="s">
        <v>120</v>
      </c>
      <c r="E23" s="44" t="s">
        <v>128</v>
      </c>
      <c r="F23" s="39">
        <v>5</v>
      </c>
      <c r="G23" s="53"/>
      <c r="H23" s="48">
        <f t="shared" si="0"/>
        <v>0</v>
      </c>
      <c r="I23" s="49" t="s">
        <v>177</v>
      </c>
      <c r="J23" s="56" t="s">
        <v>87</v>
      </c>
      <c r="M23" s="68"/>
    </row>
    <row r="24" spans="1:13" ht="16.5" customHeight="1">
      <c r="A24" s="44">
        <v>20</v>
      </c>
      <c r="B24" s="51" t="s">
        <v>159</v>
      </c>
      <c r="C24" s="52" t="s">
        <v>160</v>
      </c>
      <c r="D24" s="46" t="s">
        <v>120</v>
      </c>
      <c r="E24" s="44" t="s">
        <v>128</v>
      </c>
      <c r="F24" s="39">
        <v>50</v>
      </c>
      <c r="G24" s="53"/>
      <c r="H24" s="48">
        <f t="shared" si="0"/>
        <v>0</v>
      </c>
      <c r="I24" s="49" t="s">
        <v>177</v>
      </c>
      <c r="J24" s="50" t="s">
        <v>180</v>
      </c>
      <c r="M24" s="68"/>
    </row>
    <row r="25" spans="1:13" ht="16.5" customHeight="1">
      <c r="A25" s="44">
        <v>21</v>
      </c>
      <c r="B25" s="51" t="s">
        <v>161</v>
      </c>
      <c r="C25" s="52" t="s">
        <v>162</v>
      </c>
      <c r="D25" s="46" t="s">
        <v>120</v>
      </c>
      <c r="E25" s="44" t="s">
        <v>128</v>
      </c>
      <c r="F25" s="39">
        <v>50</v>
      </c>
      <c r="G25" s="53"/>
      <c r="H25" s="48">
        <f t="shared" si="0"/>
        <v>0</v>
      </c>
      <c r="I25" s="49" t="s">
        <v>177</v>
      </c>
      <c r="J25" s="50" t="s">
        <v>180</v>
      </c>
    </row>
    <row r="26" spans="1:13" ht="16.5" customHeight="1">
      <c r="A26" s="44">
        <v>22</v>
      </c>
      <c r="B26" s="51" t="s">
        <v>163</v>
      </c>
      <c r="C26" s="52" t="s">
        <v>164</v>
      </c>
      <c r="D26" s="46" t="s">
        <v>120</v>
      </c>
      <c r="E26" s="44" t="s">
        <v>128</v>
      </c>
      <c r="F26" s="39">
        <v>50</v>
      </c>
      <c r="G26" s="53"/>
      <c r="H26" s="48">
        <f t="shared" si="0"/>
        <v>0</v>
      </c>
      <c r="I26" s="49" t="s">
        <v>177</v>
      </c>
      <c r="J26" s="50" t="s">
        <v>181</v>
      </c>
    </row>
    <row r="27" spans="1:13" ht="16.5" customHeight="1">
      <c r="A27" s="44">
        <v>23</v>
      </c>
      <c r="B27" s="57" t="s">
        <v>165</v>
      </c>
      <c r="C27" s="58" t="s">
        <v>166</v>
      </c>
      <c r="D27" s="46" t="s">
        <v>120</v>
      </c>
      <c r="E27" s="44" t="s">
        <v>128</v>
      </c>
      <c r="F27" s="39">
        <v>3</v>
      </c>
      <c r="G27" s="53"/>
      <c r="H27" s="48">
        <f t="shared" si="0"/>
        <v>0</v>
      </c>
      <c r="I27" s="49" t="s">
        <v>177</v>
      </c>
      <c r="J27" s="50" t="s">
        <v>181</v>
      </c>
    </row>
    <row r="28" spans="1:13">
      <c r="A28" s="44">
        <v>24</v>
      </c>
      <c r="B28" s="59" t="s">
        <v>167</v>
      </c>
      <c r="C28" s="60" t="s">
        <v>168</v>
      </c>
      <c r="D28" s="61" t="s">
        <v>120</v>
      </c>
      <c r="E28" s="44" t="s">
        <v>128</v>
      </c>
      <c r="F28" s="39">
        <v>3</v>
      </c>
      <c r="G28" s="53"/>
      <c r="H28" s="48">
        <f t="shared" si="0"/>
        <v>0</v>
      </c>
      <c r="I28" s="49" t="s">
        <v>177</v>
      </c>
      <c r="J28" s="62" t="s">
        <v>181</v>
      </c>
    </row>
    <row r="29" spans="1:13">
      <c r="A29" s="44">
        <v>25</v>
      </c>
      <c r="B29" s="63" t="s">
        <v>169</v>
      </c>
      <c r="C29" s="64" t="s">
        <v>170</v>
      </c>
      <c r="D29" s="64" t="s">
        <v>120</v>
      </c>
      <c r="E29" s="44" t="s">
        <v>128</v>
      </c>
      <c r="F29" s="39">
        <v>3</v>
      </c>
      <c r="G29" s="53"/>
      <c r="H29" s="48">
        <f t="shared" si="0"/>
        <v>0</v>
      </c>
      <c r="I29" s="49" t="s">
        <v>177</v>
      </c>
      <c r="J29" s="62" t="s">
        <v>182</v>
      </c>
    </row>
    <row r="30" spans="1:13">
      <c r="A30" s="44">
        <v>26</v>
      </c>
      <c r="B30" s="63" t="s">
        <v>171</v>
      </c>
      <c r="C30" s="64" t="s">
        <v>172</v>
      </c>
      <c r="D30" s="64" t="s">
        <v>120</v>
      </c>
      <c r="E30" s="44" t="s">
        <v>128</v>
      </c>
      <c r="F30" s="39">
        <v>10</v>
      </c>
      <c r="G30" s="53"/>
      <c r="H30" s="48">
        <f t="shared" si="0"/>
        <v>0</v>
      </c>
      <c r="I30" s="49" t="s">
        <v>177</v>
      </c>
      <c r="J30" s="62" t="s">
        <v>181</v>
      </c>
    </row>
    <row r="31" spans="1:13">
      <c r="A31" s="44">
        <v>27</v>
      </c>
      <c r="B31" s="63" t="s">
        <v>173</v>
      </c>
      <c r="C31" s="64" t="s">
        <v>174</v>
      </c>
      <c r="D31" s="64" t="s">
        <v>120</v>
      </c>
      <c r="E31" s="44" t="s">
        <v>128</v>
      </c>
      <c r="F31" s="39">
        <v>10</v>
      </c>
      <c r="G31" s="53"/>
      <c r="H31" s="48">
        <f t="shared" si="0"/>
        <v>0</v>
      </c>
      <c r="I31" s="49" t="s">
        <v>177</v>
      </c>
      <c r="J31" s="62" t="s">
        <v>180</v>
      </c>
    </row>
    <row r="32" spans="1:13">
      <c r="A32" s="44">
        <v>28</v>
      </c>
      <c r="B32" s="65" t="s">
        <v>175</v>
      </c>
      <c r="C32" s="66" t="s">
        <v>176</v>
      </c>
      <c r="D32" s="67" t="s">
        <v>120</v>
      </c>
      <c r="E32" s="44" t="s">
        <v>128</v>
      </c>
      <c r="F32" s="39">
        <v>10</v>
      </c>
      <c r="G32" s="53"/>
      <c r="H32" s="48">
        <f t="shared" si="0"/>
        <v>0</v>
      </c>
      <c r="I32" s="49" t="s">
        <v>177</v>
      </c>
      <c r="J32" s="62" t="s">
        <v>181</v>
      </c>
    </row>
  </sheetData>
  <mergeCells count="2">
    <mergeCell ref="A4:G4"/>
    <mergeCell ref="A1:J1"/>
  </mergeCells>
  <phoneticPr fontId="1" type="noConversion"/>
  <pageMargins left="0.17" right="0.17" top="0.74803149606299213" bottom="0.74803149606299213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G6" sqref="G6"/>
    </sheetView>
  </sheetViews>
  <sheetFormatPr defaultRowHeight="16.5"/>
  <cols>
    <col min="2" max="2" width="30.625" customWidth="1"/>
    <col min="3" max="3" width="16" customWidth="1"/>
    <col min="4" max="4" width="14.25" customWidth="1"/>
    <col min="5" max="5" width="7.5" customWidth="1"/>
    <col min="6" max="6" width="9.25" customWidth="1"/>
    <col min="7" max="7" width="14.875" customWidth="1"/>
    <col min="8" max="8" width="13.125" customWidth="1"/>
    <col min="9" max="9" width="7.75" customWidth="1"/>
    <col min="10" max="10" width="24.875" customWidth="1"/>
  </cols>
  <sheetData>
    <row r="1" spans="1:10" ht="33" customHeight="1">
      <c r="A1" s="71" t="s">
        <v>185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33" customHeight="1">
      <c r="A2" s="69"/>
      <c r="B2" s="69"/>
      <c r="C2" s="69"/>
      <c r="D2" s="69"/>
      <c r="E2" s="69"/>
      <c r="F2" s="69"/>
    </row>
    <row r="3" spans="1:10" ht="26.25" customHeight="1">
      <c r="A3" s="7" t="s">
        <v>0</v>
      </c>
      <c r="B3" s="7" t="s">
        <v>1</v>
      </c>
      <c r="C3" s="7" t="s">
        <v>2</v>
      </c>
      <c r="D3" s="7" t="s">
        <v>18</v>
      </c>
      <c r="E3" s="7" t="s">
        <v>4</v>
      </c>
      <c r="F3" s="7" t="s">
        <v>19</v>
      </c>
      <c r="G3" s="8" t="s">
        <v>186</v>
      </c>
      <c r="H3" s="7" t="s">
        <v>20</v>
      </c>
      <c r="I3" s="9" t="s">
        <v>21</v>
      </c>
      <c r="J3" s="7" t="s">
        <v>8</v>
      </c>
    </row>
    <row r="4" spans="1:10" ht="33.75" customHeight="1">
      <c r="A4" s="72" t="s">
        <v>125</v>
      </c>
      <c r="B4" s="72"/>
      <c r="C4" s="72"/>
      <c r="D4" s="72"/>
      <c r="E4" s="72"/>
      <c r="F4" s="72"/>
      <c r="G4" s="72"/>
      <c r="H4" s="75">
        <f>SUM(H5:H18)</f>
        <v>0</v>
      </c>
      <c r="I4" s="40"/>
      <c r="J4" s="41"/>
    </row>
    <row r="5" spans="1:10" ht="16.5" customHeight="1">
      <c r="A5" s="15">
        <v>1</v>
      </c>
      <c r="B5" s="16" t="s">
        <v>88</v>
      </c>
      <c r="C5" s="15" t="s">
        <v>89</v>
      </c>
      <c r="D5" s="16" t="s">
        <v>90</v>
      </c>
      <c r="E5" s="17" t="s">
        <v>91</v>
      </c>
      <c r="F5" s="35">
        <v>200</v>
      </c>
      <c r="G5" s="36"/>
      <c r="H5" s="18">
        <f>F5*G5</f>
        <v>0</v>
      </c>
      <c r="I5" s="23" t="s">
        <v>11</v>
      </c>
      <c r="J5" s="24" t="s">
        <v>92</v>
      </c>
    </row>
    <row r="6" spans="1:10" ht="16.5" customHeight="1">
      <c r="A6" s="15">
        <v>2</v>
      </c>
      <c r="B6" s="19" t="s">
        <v>93</v>
      </c>
      <c r="C6" s="17" t="s">
        <v>94</v>
      </c>
      <c r="D6" s="16" t="s">
        <v>95</v>
      </c>
      <c r="E6" s="17" t="s">
        <v>91</v>
      </c>
      <c r="F6" s="34">
        <v>200</v>
      </c>
      <c r="G6" s="37"/>
      <c r="H6" s="18">
        <f t="shared" ref="H6:H18" si="0">F6*G6</f>
        <v>0</v>
      </c>
      <c r="I6" s="25" t="s">
        <v>11</v>
      </c>
      <c r="J6" s="24" t="s">
        <v>29</v>
      </c>
    </row>
    <row r="7" spans="1:10" ht="16.5" customHeight="1">
      <c r="A7" s="15">
        <v>3</v>
      </c>
      <c r="B7" s="19" t="s">
        <v>96</v>
      </c>
      <c r="C7" s="17" t="s">
        <v>97</v>
      </c>
      <c r="D7" s="16" t="s">
        <v>95</v>
      </c>
      <c r="E7" s="17" t="s">
        <v>91</v>
      </c>
      <c r="F7" s="34">
        <v>200</v>
      </c>
      <c r="G7" s="37"/>
      <c r="H7" s="18">
        <f t="shared" si="0"/>
        <v>0</v>
      </c>
      <c r="I7" s="25" t="s">
        <v>11</v>
      </c>
      <c r="J7" s="26" t="s">
        <v>98</v>
      </c>
    </row>
    <row r="8" spans="1:10" ht="16.5" customHeight="1">
      <c r="A8" s="15">
        <v>4</v>
      </c>
      <c r="B8" s="20" t="s">
        <v>99</v>
      </c>
      <c r="C8" s="15" t="s">
        <v>30</v>
      </c>
      <c r="D8" s="16" t="s">
        <v>100</v>
      </c>
      <c r="E8" s="17" t="s">
        <v>10</v>
      </c>
      <c r="F8" s="34">
        <v>200</v>
      </c>
      <c r="G8" s="38"/>
      <c r="H8" s="18">
        <f t="shared" si="0"/>
        <v>0</v>
      </c>
      <c r="I8" s="25" t="s">
        <v>11</v>
      </c>
      <c r="J8" s="24" t="s">
        <v>31</v>
      </c>
    </row>
    <row r="9" spans="1:10" ht="16.5" customHeight="1">
      <c r="A9" s="15">
        <v>5</v>
      </c>
      <c r="B9" s="20" t="s">
        <v>101</v>
      </c>
      <c r="C9" s="15" t="s">
        <v>32</v>
      </c>
      <c r="D9" s="16" t="s">
        <v>102</v>
      </c>
      <c r="E9" s="17" t="s">
        <v>10</v>
      </c>
      <c r="F9" s="34">
        <v>200</v>
      </c>
      <c r="G9" s="38"/>
      <c r="H9" s="18">
        <f t="shared" si="0"/>
        <v>0</v>
      </c>
      <c r="I9" s="25" t="s">
        <v>11</v>
      </c>
      <c r="J9" s="27" t="s">
        <v>33</v>
      </c>
    </row>
    <row r="10" spans="1:10" ht="16.5" customHeight="1">
      <c r="A10" s="15">
        <v>6</v>
      </c>
      <c r="B10" s="16" t="s">
        <v>103</v>
      </c>
      <c r="C10" s="15" t="s">
        <v>104</v>
      </c>
      <c r="D10" s="16" t="s">
        <v>90</v>
      </c>
      <c r="E10" s="17" t="s">
        <v>91</v>
      </c>
      <c r="F10" s="35">
        <v>200</v>
      </c>
      <c r="G10" s="36"/>
      <c r="H10" s="18">
        <f t="shared" si="0"/>
        <v>0</v>
      </c>
      <c r="I10" s="23" t="s">
        <v>11</v>
      </c>
      <c r="J10" s="24" t="s">
        <v>105</v>
      </c>
    </row>
    <row r="11" spans="1:10" ht="16.5" customHeight="1">
      <c r="A11" s="15">
        <v>7</v>
      </c>
      <c r="B11" s="20" t="s">
        <v>106</v>
      </c>
      <c r="C11" s="21" t="s">
        <v>107</v>
      </c>
      <c r="D11" s="28" t="s">
        <v>108</v>
      </c>
      <c r="E11" s="17" t="s">
        <v>10</v>
      </c>
      <c r="F11" s="35">
        <v>100</v>
      </c>
      <c r="G11" s="39"/>
      <c r="H11" s="18">
        <f t="shared" si="0"/>
        <v>0</v>
      </c>
      <c r="I11" s="23" t="s">
        <v>109</v>
      </c>
      <c r="J11" s="27" t="s">
        <v>110</v>
      </c>
    </row>
    <row r="12" spans="1:10" ht="16.5" customHeight="1">
      <c r="A12" s="15">
        <v>8</v>
      </c>
      <c r="B12" s="20" t="s">
        <v>106</v>
      </c>
      <c r="C12" s="15" t="s">
        <v>111</v>
      </c>
      <c r="D12" s="28" t="s">
        <v>112</v>
      </c>
      <c r="E12" s="17" t="s">
        <v>10</v>
      </c>
      <c r="F12" s="35">
        <v>15</v>
      </c>
      <c r="G12" s="39"/>
      <c r="H12" s="18">
        <f t="shared" si="0"/>
        <v>0</v>
      </c>
      <c r="I12" s="23" t="s">
        <v>109</v>
      </c>
      <c r="J12" s="27" t="s">
        <v>110</v>
      </c>
    </row>
    <row r="13" spans="1:10" ht="16.5" customHeight="1">
      <c r="A13" s="15">
        <v>9</v>
      </c>
      <c r="B13" s="20" t="s">
        <v>113</v>
      </c>
      <c r="C13" s="15" t="s">
        <v>114</v>
      </c>
      <c r="D13" s="28" t="s">
        <v>115</v>
      </c>
      <c r="E13" s="17" t="s">
        <v>10</v>
      </c>
      <c r="F13" s="35">
        <v>10</v>
      </c>
      <c r="G13" s="39"/>
      <c r="H13" s="18">
        <f t="shared" si="0"/>
        <v>0</v>
      </c>
      <c r="I13" s="23" t="s">
        <v>109</v>
      </c>
      <c r="J13" s="27" t="s">
        <v>116</v>
      </c>
    </row>
    <row r="14" spans="1:10" ht="16.5" customHeight="1">
      <c r="A14" s="15">
        <v>10</v>
      </c>
      <c r="B14" s="20" t="s">
        <v>117</v>
      </c>
      <c r="C14" s="15" t="s">
        <v>34</v>
      </c>
      <c r="D14" s="16" t="s">
        <v>118</v>
      </c>
      <c r="E14" s="17" t="s">
        <v>91</v>
      </c>
      <c r="F14" s="35">
        <v>150</v>
      </c>
      <c r="G14" s="38"/>
      <c r="H14" s="18">
        <f t="shared" si="0"/>
        <v>0</v>
      </c>
      <c r="I14" s="29" t="s">
        <v>11</v>
      </c>
      <c r="J14" s="24" t="s">
        <v>35</v>
      </c>
    </row>
    <row r="15" spans="1:10" ht="16.5" customHeight="1">
      <c r="A15" s="15">
        <v>11</v>
      </c>
      <c r="B15" s="19" t="s">
        <v>119</v>
      </c>
      <c r="C15" s="17" t="s">
        <v>36</v>
      </c>
      <c r="D15" s="16" t="s">
        <v>120</v>
      </c>
      <c r="E15" s="17" t="s">
        <v>91</v>
      </c>
      <c r="F15" s="35">
        <v>200</v>
      </c>
      <c r="G15" s="39"/>
      <c r="H15" s="18">
        <f t="shared" si="0"/>
        <v>0</v>
      </c>
      <c r="I15" s="29" t="s">
        <v>11</v>
      </c>
      <c r="J15" s="24" t="s">
        <v>37</v>
      </c>
    </row>
    <row r="16" spans="1:10" ht="16.5" customHeight="1">
      <c r="A16" s="15">
        <v>12</v>
      </c>
      <c r="B16" s="16" t="s">
        <v>22</v>
      </c>
      <c r="C16" s="15" t="s">
        <v>23</v>
      </c>
      <c r="D16" s="16" t="s">
        <v>9</v>
      </c>
      <c r="E16" s="17" t="s">
        <v>91</v>
      </c>
      <c r="F16" s="35">
        <v>200</v>
      </c>
      <c r="G16" s="36"/>
      <c r="H16" s="18">
        <f t="shared" si="0"/>
        <v>0</v>
      </c>
      <c r="I16" s="29" t="s">
        <v>24</v>
      </c>
      <c r="J16" s="24" t="s">
        <v>121</v>
      </c>
    </row>
    <row r="17" spans="1:10" ht="16.5" customHeight="1">
      <c r="A17" s="15">
        <v>13</v>
      </c>
      <c r="B17" s="16" t="s">
        <v>25</v>
      </c>
      <c r="C17" s="15" t="s">
        <v>26</v>
      </c>
      <c r="D17" s="16" t="s">
        <v>9</v>
      </c>
      <c r="E17" s="17" t="s">
        <v>10</v>
      </c>
      <c r="F17" s="35">
        <v>200</v>
      </c>
      <c r="G17" s="36"/>
      <c r="H17" s="18">
        <f t="shared" si="0"/>
        <v>0</v>
      </c>
      <c r="I17" s="29" t="s">
        <v>24</v>
      </c>
      <c r="J17" s="24" t="s">
        <v>27</v>
      </c>
    </row>
    <row r="18" spans="1:10" ht="16.5" customHeight="1">
      <c r="A18" s="15">
        <v>14</v>
      </c>
      <c r="B18" s="22" t="s">
        <v>28</v>
      </c>
      <c r="C18" s="17"/>
      <c r="D18" s="30" t="s">
        <v>122</v>
      </c>
      <c r="E18" s="17" t="s">
        <v>10</v>
      </c>
      <c r="F18" s="35">
        <v>200</v>
      </c>
      <c r="G18" s="39"/>
      <c r="H18" s="18">
        <f t="shared" si="0"/>
        <v>0</v>
      </c>
      <c r="I18" s="25" t="s">
        <v>123</v>
      </c>
      <c r="J18" s="24" t="s">
        <v>124</v>
      </c>
    </row>
  </sheetData>
  <mergeCells count="2">
    <mergeCell ref="A4:G4"/>
    <mergeCell ref="A1:J1"/>
  </mergeCells>
  <phoneticPr fontId="1" type="noConversion"/>
  <pageMargins left="0.17" right="0.17" top="0.74803149606299213" bottom="0.74803149606299213" header="0.31496062992125984" footer="0.31496062992125984"/>
  <pageSetup paperSize="9" scale="6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G12" sqref="G12"/>
    </sheetView>
  </sheetViews>
  <sheetFormatPr defaultRowHeight="16.5"/>
  <cols>
    <col min="1" max="1" width="6.625" customWidth="1"/>
    <col min="2" max="2" width="27" customWidth="1"/>
    <col min="3" max="3" width="12.125" customWidth="1"/>
    <col min="4" max="4" width="18.125" customWidth="1"/>
    <col min="5" max="5" width="8.625" customWidth="1"/>
    <col min="6" max="6" width="9" customWidth="1"/>
    <col min="7" max="7" width="11.125" customWidth="1"/>
    <col min="8" max="8" width="13.625" customWidth="1"/>
    <col min="10" max="10" width="19.25" customWidth="1"/>
    <col min="11" max="11" width="11.25" customWidth="1"/>
  </cols>
  <sheetData>
    <row r="1" spans="1:11" ht="33" customHeight="1">
      <c r="A1" s="71" t="s">
        <v>188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33" customHeight="1">
      <c r="A2" s="69"/>
      <c r="B2" s="69"/>
      <c r="C2" s="69"/>
      <c r="D2" s="69"/>
      <c r="E2" s="69"/>
      <c r="F2" s="69"/>
    </row>
    <row r="3" spans="1:11" ht="22.5" customHeight="1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187</v>
      </c>
      <c r="H3" s="6" t="s">
        <v>6</v>
      </c>
      <c r="I3" s="6" t="s">
        <v>7</v>
      </c>
      <c r="J3" s="6" t="s">
        <v>8</v>
      </c>
      <c r="K3" s="6" t="s">
        <v>41</v>
      </c>
    </row>
    <row r="4" spans="1:11" ht="30" customHeight="1">
      <c r="A4" s="73" t="s">
        <v>125</v>
      </c>
      <c r="B4" s="73"/>
      <c r="C4" s="73"/>
      <c r="D4" s="73"/>
      <c r="E4" s="73"/>
      <c r="F4" s="73"/>
      <c r="G4" s="73"/>
      <c r="H4" s="76">
        <f>SUM(H5:H17)</f>
        <v>0</v>
      </c>
      <c r="I4" s="14"/>
      <c r="J4" s="31"/>
      <c r="K4" s="32"/>
    </row>
    <row r="5" spans="1:11">
      <c r="A5" s="1">
        <v>1</v>
      </c>
      <c r="B5" s="13" t="s">
        <v>39</v>
      </c>
      <c r="C5" s="10" t="s">
        <v>40</v>
      </c>
      <c r="D5" s="1" t="s">
        <v>62</v>
      </c>
      <c r="E5" s="1" t="s">
        <v>72</v>
      </c>
      <c r="F5" s="3">
        <v>14</v>
      </c>
      <c r="G5" s="4"/>
      <c r="H5" s="5">
        <f>F5*G5</f>
        <v>0</v>
      </c>
      <c r="I5" s="5" t="s">
        <v>73</v>
      </c>
      <c r="J5" s="11" t="s">
        <v>75</v>
      </c>
      <c r="K5" s="11"/>
    </row>
    <row r="6" spans="1:11">
      <c r="A6" s="1">
        <v>2</v>
      </c>
      <c r="B6" s="13" t="s">
        <v>38</v>
      </c>
      <c r="C6" s="10" t="s">
        <v>40</v>
      </c>
      <c r="D6" s="1" t="s">
        <v>63</v>
      </c>
      <c r="E6" s="1" t="s">
        <v>72</v>
      </c>
      <c r="F6" s="5">
        <v>11</v>
      </c>
      <c r="G6" s="4"/>
      <c r="H6" s="5">
        <f t="shared" ref="H6:H17" si="0">F6*G6</f>
        <v>0</v>
      </c>
      <c r="I6" s="5" t="s">
        <v>73</v>
      </c>
      <c r="J6" s="11" t="s">
        <v>75</v>
      </c>
      <c r="K6" s="11"/>
    </row>
    <row r="7" spans="1:11">
      <c r="A7" s="1">
        <v>3</v>
      </c>
      <c r="B7" s="13" t="s">
        <v>42</v>
      </c>
      <c r="C7" s="1" t="s">
        <v>52</v>
      </c>
      <c r="D7" s="1" t="s">
        <v>64</v>
      </c>
      <c r="E7" s="1" t="s">
        <v>72</v>
      </c>
      <c r="F7" s="5">
        <v>1</v>
      </c>
      <c r="G7" s="4"/>
      <c r="H7" s="5">
        <f t="shared" si="0"/>
        <v>0</v>
      </c>
      <c r="I7" s="5" t="s">
        <v>73</v>
      </c>
      <c r="J7" s="11" t="s">
        <v>76</v>
      </c>
      <c r="K7" s="33" t="s">
        <v>85</v>
      </c>
    </row>
    <row r="8" spans="1:11">
      <c r="A8" s="1">
        <v>4</v>
      </c>
      <c r="B8" s="13" t="s">
        <v>43</v>
      </c>
      <c r="C8" s="1" t="s">
        <v>53</v>
      </c>
      <c r="D8" s="1" t="s">
        <v>63</v>
      </c>
      <c r="E8" s="1" t="s">
        <v>72</v>
      </c>
      <c r="F8" s="5">
        <v>8</v>
      </c>
      <c r="G8" s="4"/>
      <c r="H8" s="5">
        <f t="shared" si="0"/>
        <v>0</v>
      </c>
      <c r="I8" s="5" t="s">
        <v>74</v>
      </c>
      <c r="J8" s="11" t="s">
        <v>77</v>
      </c>
      <c r="K8" s="11"/>
    </row>
    <row r="9" spans="1:11">
      <c r="A9" s="1">
        <v>5</v>
      </c>
      <c r="B9" s="13" t="s">
        <v>44</v>
      </c>
      <c r="C9" s="1" t="s">
        <v>54</v>
      </c>
      <c r="D9" s="1" t="s">
        <v>65</v>
      </c>
      <c r="E9" s="1" t="s">
        <v>72</v>
      </c>
      <c r="F9" s="5">
        <v>25</v>
      </c>
      <c r="G9" s="4"/>
      <c r="H9" s="5">
        <f t="shared" si="0"/>
        <v>0</v>
      </c>
      <c r="I9" s="5" t="s">
        <v>73</v>
      </c>
      <c r="J9" s="11" t="s">
        <v>78</v>
      </c>
      <c r="K9" s="11"/>
    </row>
    <row r="10" spans="1:11">
      <c r="A10" s="1">
        <v>6</v>
      </c>
      <c r="B10" s="13" t="s">
        <v>44</v>
      </c>
      <c r="C10" s="1" t="s">
        <v>54</v>
      </c>
      <c r="D10" s="1" t="s">
        <v>66</v>
      </c>
      <c r="E10" s="1" t="s">
        <v>72</v>
      </c>
      <c r="F10" s="5">
        <v>31</v>
      </c>
      <c r="G10" s="4"/>
      <c r="H10" s="5">
        <f t="shared" si="0"/>
        <v>0</v>
      </c>
      <c r="I10" s="5" t="s">
        <v>73</v>
      </c>
      <c r="J10" s="11" t="s">
        <v>78</v>
      </c>
      <c r="K10" s="11"/>
    </row>
    <row r="11" spans="1:11">
      <c r="A11" s="1">
        <v>7</v>
      </c>
      <c r="B11" s="13" t="s">
        <v>45</v>
      </c>
      <c r="C11" s="1" t="s">
        <v>55</v>
      </c>
      <c r="D11" s="1" t="s">
        <v>67</v>
      </c>
      <c r="E11" s="1" t="s">
        <v>72</v>
      </c>
      <c r="F11" s="5">
        <v>4</v>
      </c>
      <c r="G11" s="4"/>
      <c r="H11" s="5">
        <f t="shared" si="0"/>
        <v>0</v>
      </c>
      <c r="I11" s="5" t="s">
        <v>73</v>
      </c>
      <c r="J11" s="11" t="s">
        <v>78</v>
      </c>
      <c r="K11" s="11"/>
    </row>
    <row r="12" spans="1:11">
      <c r="A12" s="1">
        <v>8</v>
      </c>
      <c r="B12" s="13" t="s">
        <v>46</v>
      </c>
      <c r="C12" s="1" t="s">
        <v>56</v>
      </c>
      <c r="D12" s="1" t="s">
        <v>63</v>
      </c>
      <c r="E12" s="1" t="s">
        <v>72</v>
      </c>
      <c r="F12" s="2">
        <v>57</v>
      </c>
      <c r="G12" s="12"/>
      <c r="H12" s="5">
        <f t="shared" si="0"/>
        <v>0</v>
      </c>
      <c r="I12" s="5" t="s">
        <v>74</v>
      </c>
      <c r="J12" s="11" t="s">
        <v>79</v>
      </c>
      <c r="K12" s="11"/>
    </row>
    <row r="13" spans="1:11">
      <c r="A13" s="1">
        <v>9</v>
      </c>
      <c r="B13" s="13" t="s">
        <v>47</v>
      </c>
      <c r="C13" s="1" t="s">
        <v>57</v>
      </c>
      <c r="D13" s="1" t="s">
        <v>68</v>
      </c>
      <c r="E13" s="1" t="s">
        <v>72</v>
      </c>
      <c r="F13" s="2">
        <v>12</v>
      </c>
      <c r="G13" s="12"/>
      <c r="H13" s="5">
        <f t="shared" si="0"/>
        <v>0</v>
      </c>
      <c r="I13" s="5" t="s">
        <v>74</v>
      </c>
      <c r="J13" s="11" t="s">
        <v>80</v>
      </c>
      <c r="K13" s="11"/>
    </row>
    <row r="14" spans="1:11">
      <c r="A14" s="1">
        <v>10</v>
      </c>
      <c r="B14" s="13" t="s">
        <v>48</v>
      </c>
      <c r="C14" s="1" t="s">
        <v>58</v>
      </c>
      <c r="D14" s="1" t="s">
        <v>69</v>
      </c>
      <c r="E14" s="1" t="s">
        <v>72</v>
      </c>
      <c r="F14" s="2">
        <v>50</v>
      </c>
      <c r="G14" s="12"/>
      <c r="H14" s="5">
        <f t="shared" si="0"/>
        <v>0</v>
      </c>
      <c r="I14" s="5" t="s">
        <v>74</v>
      </c>
      <c r="J14" s="11" t="s">
        <v>81</v>
      </c>
      <c r="K14" s="11"/>
    </row>
    <row r="15" spans="1:11">
      <c r="A15" s="1">
        <v>11</v>
      </c>
      <c r="B15" s="13" t="s">
        <v>49</v>
      </c>
      <c r="C15" s="1" t="s">
        <v>59</v>
      </c>
      <c r="D15" s="1" t="s">
        <v>62</v>
      </c>
      <c r="E15" s="1" t="s">
        <v>72</v>
      </c>
      <c r="F15" s="2">
        <v>100</v>
      </c>
      <c r="G15" s="12"/>
      <c r="H15" s="5">
        <f t="shared" si="0"/>
        <v>0</v>
      </c>
      <c r="I15" s="5" t="s">
        <v>73</v>
      </c>
      <c r="J15" s="11" t="s">
        <v>83</v>
      </c>
      <c r="K15" s="11"/>
    </row>
    <row r="16" spans="1:11">
      <c r="A16" s="1">
        <v>12</v>
      </c>
      <c r="B16" s="13" t="s">
        <v>50</v>
      </c>
      <c r="C16" s="1" t="s">
        <v>60</v>
      </c>
      <c r="D16" s="1" t="s">
        <v>70</v>
      </c>
      <c r="E16" s="1" t="s">
        <v>72</v>
      </c>
      <c r="F16" s="2">
        <v>160</v>
      </c>
      <c r="G16" s="12"/>
      <c r="H16" s="5">
        <f t="shared" si="0"/>
        <v>0</v>
      </c>
      <c r="I16" s="5" t="s">
        <v>74</v>
      </c>
      <c r="J16" s="11" t="s">
        <v>82</v>
      </c>
      <c r="K16" s="11"/>
    </row>
    <row r="17" spans="1:11">
      <c r="A17" s="1">
        <v>13</v>
      </c>
      <c r="B17" s="13" t="s">
        <v>51</v>
      </c>
      <c r="C17" s="1" t="s">
        <v>61</v>
      </c>
      <c r="D17" s="1" t="s">
        <v>71</v>
      </c>
      <c r="E17" s="1" t="s">
        <v>72</v>
      </c>
      <c r="F17" s="2">
        <v>48</v>
      </c>
      <c r="G17" s="12"/>
      <c r="H17" s="5">
        <f t="shared" si="0"/>
        <v>0</v>
      </c>
      <c r="I17" s="5" t="s">
        <v>73</v>
      </c>
      <c r="J17" s="11" t="s">
        <v>84</v>
      </c>
      <c r="K17" s="11"/>
    </row>
  </sheetData>
  <mergeCells count="2">
    <mergeCell ref="A4:G4"/>
    <mergeCell ref="A1:K1"/>
  </mergeCells>
  <phoneticPr fontId="1" type="noConversion"/>
  <pageMargins left="0.17" right="0.17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1군</vt:lpstr>
      <vt:lpstr>2군</vt:lpstr>
      <vt:lpstr>3군</vt:lpstr>
      <vt:lpstr>'1군'!Print_Area</vt:lpstr>
      <vt:lpstr>'2군'!Print_Area</vt:lpstr>
      <vt:lpstr>'3군'!Print_Area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수술실1</dc:creator>
  <cp:lastModifiedBy>cjmc</cp:lastModifiedBy>
  <cp:lastPrinted>2023-11-28T10:30:29Z</cp:lastPrinted>
  <dcterms:created xsi:type="dcterms:W3CDTF">2022-11-02T01:04:57Z</dcterms:created>
  <dcterms:modified xsi:type="dcterms:W3CDTF">2023-11-28T10:31:25Z</dcterms:modified>
</cp:coreProperties>
</file>