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830" yWindow="345" windowWidth="19110" windowHeight="12300"/>
  </bookViews>
  <sheets>
    <sheet name="1군" sheetId="3" r:id="rId1"/>
    <sheet name="2군" sheetId="4" r:id="rId2"/>
    <sheet name="3군" sheetId="7" r:id="rId3"/>
    <sheet name="4군" sheetId="6" r:id="rId4"/>
  </sheets>
  <definedNames>
    <definedName name="_xlnm.Print_Area" localSheetId="0">'1군'!$A$1:$I$16</definedName>
    <definedName name="_xlnm.Print_Area" localSheetId="1">'2군'!$A$1:$I$28</definedName>
    <definedName name="_xlnm.Print_Area" localSheetId="3">'4군'!$A$1:$I$14</definedName>
    <definedName name="_xlnm.Print_Titles" localSheetId="0">'1군'!$3:$3</definedName>
    <definedName name="_xlnm.Print_Titles" localSheetId="1">'2군'!$3:$3</definedName>
  </definedNames>
  <calcPr calcId="125725"/>
</workbook>
</file>

<file path=xl/calcChain.xml><?xml version="1.0" encoding="utf-8"?>
<calcChain xmlns="http://schemas.openxmlformats.org/spreadsheetml/2006/main">
  <c r="G5" i="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4"/>
  <c r="G11" i="7"/>
  <c r="G10"/>
  <c r="G9"/>
  <c r="G8"/>
  <c r="G7"/>
  <c r="G6"/>
  <c r="G5"/>
  <c r="G4"/>
  <c r="G14" i="3" l="1"/>
  <c r="G13"/>
  <c r="G16" i="7" l="1"/>
  <c r="G10" i="6" l="1"/>
  <c r="G11"/>
  <c r="G12"/>
  <c r="G9"/>
  <c r="G8"/>
  <c r="G7"/>
  <c r="G6"/>
  <c r="G5"/>
  <c r="G4"/>
  <c r="G13" l="1"/>
  <c r="G12" i="7"/>
  <c r="G13"/>
  <c r="G14"/>
  <c r="G15"/>
  <c r="G17" l="1"/>
  <c r="G5" i="3"/>
  <c r="G6"/>
  <c r="G7"/>
  <c r="G8"/>
  <c r="G9"/>
  <c r="G10"/>
  <c r="G11"/>
  <c r="G12"/>
  <c r="G4"/>
  <c r="G15" s="1"/>
  <c r="G28" i="4" l="1"/>
</calcChain>
</file>

<file path=xl/sharedStrings.xml><?xml version="1.0" encoding="utf-8"?>
<sst xmlns="http://schemas.openxmlformats.org/spreadsheetml/2006/main" count="334" uniqueCount="200">
  <si>
    <t>BIOMET</t>
  </si>
  <si>
    <t>전규격</t>
  </si>
  <si>
    <t xml:space="preserve">I-BEAM TIBIAL TRAY </t>
  </si>
  <si>
    <t>VANGUARD TIBIA BEARING</t>
  </si>
  <si>
    <t>VANGUARD SSK FEMORAL COMPONENT</t>
  </si>
  <si>
    <t>VANGUARD SSK TIBIA BEARING</t>
  </si>
  <si>
    <t>VANGUARD SSK AUGMENT</t>
  </si>
  <si>
    <t>EXTENSION STEM</t>
  </si>
  <si>
    <t>EA</t>
  </si>
  <si>
    <t>(MULTI-FIX) ANATOMICAL SYSTEM LOCKING CORTICAL SCREW</t>
  </si>
  <si>
    <t>EVERAID</t>
  </si>
  <si>
    <t>TAPERLOC COMPLETE</t>
  </si>
  <si>
    <t>EXCEED ABT ALUMINA DELTA HEAD</t>
  </si>
  <si>
    <t>RINGLOC BIPOLAR CUP</t>
  </si>
  <si>
    <t>E1002206</t>
  </si>
  <si>
    <t>BIOMET ORTHOPEDICS</t>
  </si>
  <si>
    <t>BIOMET UK LIMITED</t>
  </si>
  <si>
    <t>번호</t>
    <phoneticPr fontId="10" type="noConversion"/>
  </si>
  <si>
    <t>품 명</t>
    <phoneticPr fontId="2" type="noConversion"/>
  </si>
  <si>
    <t>규 격</t>
    <phoneticPr fontId="2" type="noConversion"/>
  </si>
  <si>
    <t>단  위</t>
    <phoneticPr fontId="2" type="noConversion"/>
  </si>
  <si>
    <t>예정수량</t>
    <phoneticPr fontId="10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</si>
  <si>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</si>
  <si>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</si>
  <si>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</si>
  <si>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</si>
  <si>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계</t>
    <phoneticPr fontId="4" type="noConversion"/>
  </si>
  <si>
    <t>전규격</t>
    <phoneticPr fontId="2" type="noConversion"/>
  </si>
  <si>
    <t>EA</t>
    <phoneticPr fontId="2" type="noConversion"/>
  </si>
  <si>
    <t>E1002033</t>
    <phoneticPr fontId="10" type="noConversion"/>
  </si>
  <si>
    <t>E1021233</t>
    <phoneticPr fontId="4" type="noConversion"/>
  </si>
  <si>
    <t>E1032033</t>
    <phoneticPr fontId="4" type="noConversion"/>
  </si>
  <si>
    <t>E1041033</t>
    <phoneticPr fontId="4" type="noConversion"/>
  </si>
  <si>
    <t>E1011033</t>
    <phoneticPr fontId="4" type="noConversion"/>
  </si>
  <si>
    <t>E1022133</t>
    <phoneticPr fontId="4" type="noConversion"/>
  </si>
  <si>
    <t>E1300047</t>
    <phoneticPr fontId="10" type="noConversion"/>
  </si>
  <si>
    <t>Shoulder,Knee,Hip 관절치환수술팩</t>
    <phoneticPr fontId="2" type="noConversion"/>
  </si>
  <si>
    <t>N0101101</t>
    <phoneticPr fontId="2" type="noConversion"/>
  </si>
  <si>
    <t>Saw</t>
    <phoneticPr fontId="4" type="noConversion"/>
  </si>
  <si>
    <t>N0051001</t>
    <phoneticPr fontId="4" type="noConversion"/>
  </si>
  <si>
    <t>계</t>
    <phoneticPr fontId="4" type="noConversion"/>
  </si>
  <si>
    <t xml:space="preserve"> </t>
    <phoneticPr fontId="4" type="noConversion"/>
  </si>
  <si>
    <t>80G + 항생제 + SYRINGE TYPE 진공혼합기</t>
    <phoneticPr fontId="2" type="noConversion"/>
  </si>
  <si>
    <t>40G + 항생제 + SYRINGE TYPE 진공혼합기</t>
    <phoneticPr fontId="2" type="noConversion"/>
  </si>
  <si>
    <t>80G + 항생제 + SYRINGE TYPE 진공혼합기</t>
    <phoneticPr fontId="2" type="noConversion"/>
  </si>
  <si>
    <t>VANGUARD FEMORAL COMPONENTS</t>
    <phoneticPr fontId="2" type="noConversion"/>
  </si>
  <si>
    <t>DOUJET 80G</t>
    <phoneticPr fontId="2" type="noConversion"/>
  </si>
  <si>
    <t>SAW BLADE</t>
    <phoneticPr fontId="2" type="noConversion"/>
  </si>
  <si>
    <t>OPTIPAC REFOBACIN BONE CEMENT R 40G</t>
    <phoneticPr fontId="2" type="noConversion"/>
  </si>
  <si>
    <t>OPTIPAC REFOBACIN BONE CEMENT R 80G</t>
    <phoneticPr fontId="2" type="noConversion"/>
  </si>
  <si>
    <t>계</t>
    <phoneticPr fontId="2" type="noConversion"/>
  </si>
  <si>
    <t>BIOMET ORTHOPAEDICS SWITZERLAND GMBH</t>
    <phoneticPr fontId="2" type="noConversion"/>
  </si>
  <si>
    <t>E2001106</t>
    <phoneticPr fontId="4" type="noConversion"/>
  </si>
  <si>
    <t>E2011006</t>
    <phoneticPr fontId="2" type="noConversion"/>
  </si>
  <si>
    <t>E2021206</t>
    <phoneticPr fontId="2" type="noConversion"/>
  </si>
  <si>
    <t>E2002106</t>
    <phoneticPr fontId="2" type="noConversion"/>
  </si>
  <si>
    <t>E2021406</t>
    <phoneticPr fontId="2" type="noConversion"/>
  </si>
  <si>
    <t>E2041106</t>
    <phoneticPr fontId="2" type="noConversion"/>
  </si>
  <si>
    <t>E2051006</t>
    <phoneticPr fontId="2" type="noConversion"/>
  </si>
  <si>
    <t>E5200080</t>
    <phoneticPr fontId="2" type="noConversion"/>
  </si>
  <si>
    <t>N0051001</t>
    <phoneticPr fontId="2" type="noConversion"/>
  </si>
  <si>
    <t>E5200106</t>
    <phoneticPr fontId="2" type="noConversion"/>
  </si>
  <si>
    <t>E5200006</t>
    <phoneticPr fontId="2" type="noConversion"/>
  </si>
  <si>
    <t>TRIATHLON FEMORAL COMPONENT</t>
  </si>
  <si>
    <t>HOWMEDICA INTERNATIOAL S.DE R.L</t>
    <phoneticPr fontId="10" type="noConversion"/>
  </si>
  <si>
    <t>E2051002</t>
    <phoneticPr fontId="10" type="noConversion"/>
  </si>
  <si>
    <t>EXTENSION STEM</t>
    <phoneticPr fontId="2" type="noConversion"/>
  </si>
  <si>
    <t>COMPREHENSIVE REVERSE SHOULDER SYSTEM</t>
  </si>
  <si>
    <t>E4002306</t>
  </si>
  <si>
    <t>NO.</t>
    <phoneticPr fontId="2" type="noConversion"/>
  </si>
  <si>
    <t>품   명</t>
    <phoneticPr fontId="2" type="noConversion"/>
  </si>
  <si>
    <t>규   격</t>
    <phoneticPr fontId="2" type="noConversion"/>
  </si>
  <si>
    <t>예정수량</t>
    <phoneticPr fontId="2" type="noConversion"/>
  </si>
  <si>
    <t>단   가</t>
    <phoneticPr fontId="2" type="noConversion"/>
  </si>
  <si>
    <t>금   액</t>
    <phoneticPr fontId="2" type="noConversion"/>
  </si>
  <si>
    <t>제 조 회 사</t>
    <phoneticPr fontId="2" type="noConversion"/>
  </si>
  <si>
    <t>코   드</t>
    <phoneticPr fontId="2" type="noConversion"/>
  </si>
  <si>
    <t>-</t>
    <phoneticPr fontId="2" type="noConversion"/>
  </si>
  <si>
    <t>(MULTI-FIX) ANATOMICAL LOCKING PLATE SYSTEM</t>
  </si>
  <si>
    <t>(MULTI-FIX) ANATOMICAL LOCKING PLATE SYSTEM A</t>
  </si>
  <si>
    <t>CORTICAL SCREW</t>
  </si>
  <si>
    <t>CANCELLOUS SCREW</t>
  </si>
  <si>
    <t>1SET</t>
    <phoneticPr fontId="2" type="noConversion"/>
  </si>
  <si>
    <t>C5430080</t>
  </si>
  <si>
    <t>C5475080</t>
  </si>
  <si>
    <t>C6402180</t>
  </si>
  <si>
    <t>회</t>
    <phoneticPr fontId="2" type="noConversion"/>
  </si>
  <si>
    <t>BIOMET ORTHOPEDICS, INC</t>
    <phoneticPr fontId="2" type="noConversion"/>
  </si>
  <si>
    <t>BIOMET</t>
    <phoneticPr fontId="2" type="noConversion"/>
  </si>
  <si>
    <t>INJECTA</t>
    <phoneticPr fontId="2" type="noConversion"/>
  </si>
  <si>
    <t>SCIENCE MEDIC</t>
    <phoneticPr fontId="2" type="noConversion"/>
  </si>
  <si>
    <t>전규격</t>
    <phoneticPr fontId="2" type="noConversion"/>
  </si>
  <si>
    <t>WRIST</t>
    <phoneticPr fontId="2" type="noConversion"/>
  </si>
  <si>
    <t>15CC(15g)</t>
    <phoneticPr fontId="2" type="noConversion"/>
  </si>
  <si>
    <t>2G</t>
    <phoneticPr fontId="2" type="noConversion"/>
  </si>
  <si>
    <t>25㎠이상-40㎠미만</t>
    <phoneticPr fontId="2" type="noConversion"/>
  </si>
  <si>
    <t>100㎠이상-150㎠미만</t>
    <phoneticPr fontId="2" type="noConversion"/>
  </si>
  <si>
    <t>-</t>
    <phoneticPr fontId="2" type="noConversion"/>
  </si>
  <si>
    <t>SET</t>
    <phoneticPr fontId="2" type="noConversion"/>
  </si>
  <si>
    <t>TAPPERED,
ROUND CANCELLOUS</t>
    <phoneticPr fontId="2" type="noConversion"/>
  </si>
  <si>
    <t>BIPOLE WRIST FIXATION SYSTEM</t>
    <phoneticPr fontId="2" type="noConversion"/>
  </si>
  <si>
    <t>SCREW</t>
    <phoneticPr fontId="2" type="noConversion"/>
  </si>
  <si>
    <t>MEDIAS O</t>
    <phoneticPr fontId="2" type="noConversion"/>
  </si>
  <si>
    <t>TBAND</t>
    <phoneticPr fontId="2" type="noConversion"/>
  </si>
  <si>
    <t>INTERGRAFT-BC</t>
    <phoneticPr fontId="2" type="noConversion"/>
  </si>
  <si>
    <t>NOVOSEAL</t>
    <phoneticPr fontId="2" type="noConversion"/>
  </si>
  <si>
    <t>TOTALSHIELD SURGICAL HOOD</t>
    <phoneticPr fontId="2" type="noConversion"/>
  </si>
  <si>
    <t>GENERALFIX MF-SCREW PIN</t>
    <phoneticPr fontId="2" type="noConversion"/>
  </si>
  <si>
    <t>이지폼실리콘보더</t>
    <phoneticPr fontId="2" type="noConversion"/>
  </si>
  <si>
    <t>Shoulder, Knee, Hip 관절치환 수술팩</t>
    <phoneticPr fontId="2" type="noConversion"/>
  </si>
  <si>
    <t>수술팩(Ⅱ)(마취시간 1시간초과~3시간이하)</t>
    <phoneticPr fontId="2" type="noConversion"/>
  </si>
  <si>
    <t>APIS CABLE WITH SLEEVE</t>
    <phoneticPr fontId="2" type="noConversion"/>
  </si>
  <si>
    <t>APIS SHORT GRIP PLATE SET</t>
    <phoneticPr fontId="2" type="noConversion"/>
  </si>
  <si>
    <t>APIS LONG GRIP PLATE SET</t>
    <phoneticPr fontId="2" type="noConversion"/>
  </si>
  <si>
    <t>ANJI HENGFENG SANITARY MATERIAL CO.,LTD</t>
    <phoneticPr fontId="2" type="noConversion"/>
  </si>
  <si>
    <t>ORTHOTECH</t>
    <phoneticPr fontId="2" type="noConversion"/>
  </si>
  <si>
    <t>C&amp;S MEDICAL</t>
    <phoneticPr fontId="2" type="noConversion"/>
  </si>
  <si>
    <t>C&amp;S</t>
    <phoneticPr fontId="2" type="noConversion"/>
  </si>
  <si>
    <t>CELLUMED CO,.LTD.</t>
    <phoneticPr fontId="2" type="noConversion"/>
  </si>
  <si>
    <t>CGBIO</t>
    <phoneticPr fontId="2" type="noConversion"/>
  </si>
  <si>
    <t>ZIMMER SURGICAL, INC</t>
    <phoneticPr fontId="2" type="noConversion"/>
  </si>
  <si>
    <t>EVERAID</t>
    <phoneticPr fontId="2" type="noConversion"/>
  </si>
  <si>
    <t>㈜메디웍스</t>
    <phoneticPr fontId="2" type="noConversion"/>
  </si>
  <si>
    <t>티디엠</t>
    <phoneticPr fontId="2" type="noConversion"/>
  </si>
  <si>
    <t>E1011106</t>
    <phoneticPr fontId="2" type="noConversion"/>
  </si>
  <si>
    <t>E1022006</t>
    <phoneticPr fontId="2" type="noConversion"/>
  </si>
  <si>
    <t>C6402080</t>
    <phoneticPr fontId="2" type="noConversion"/>
  </si>
  <si>
    <t>C6405080</t>
    <phoneticPr fontId="2" type="noConversion"/>
  </si>
  <si>
    <t>C1003081</t>
    <phoneticPr fontId="2" type="noConversion"/>
  </si>
  <si>
    <t>C1606021</t>
    <phoneticPr fontId="2" type="noConversion"/>
  </si>
  <si>
    <t>BK7001ZC</t>
    <phoneticPr fontId="2" type="noConversion"/>
  </si>
  <si>
    <t>BK7001VB</t>
    <phoneticPr fontId="2" type="noConversion"/>
  </si>
  <si>
    <t>C0429011</t>
    <phoneticPr fontId="2" type="noConversion"/>
  </si>
  <si>
    <t>M2070104</t>
    <phoneticPr fontId="2" type="noConversion"/>
  </si>
  <si>
    <t>M2120052</t>
    <phoneticPr fontId="2" type="noConversion"/>
  </si>
  <si>
    <t>C4004121</t>
    <phoneticPr fontId="2" type="noConversion"/>
  </si>
  <si>
    <t>M3020521</t>
    <phoneticPr fontId="2" type="noConversion"/>
  </si>
  <si>
    <t>M3020524</t>
    <phoneticPr fontId="2" type="noConversion"/>
  </si>
  <si>
    <t>N0101107</t>
    <phoneticPr fontId="2" type="noConversion"/>
  </si>
  <si>
    <t>N0101507</t>
    <phoneticPr fontId="2" type="noConversion"/>
  </si>
  <si>
    <t>E1300084</t>
    <phoneticPr fontId="2" type="noConversion"/>
  </si>
  <si>
    <t>E1311084</t>
    <phoneticPr fontId="2" type="noConversion"/>
  </si>
  <si>
    <t>E1312084</t>
    <phoneticPr fontId="2" type="noConversion"/>
  </si>
  <si>
    <t>번호</t>
    <phoneticPr fontId="10" type="noConversion"/>
  </si>
  <si>
    <t>품 명</t>
    <phoneticPr fontId="2" type="noConversion"/>
  </si>
  <si>
    <t>규 격</t>
    <phoneticPr fontId="2" type="noConversion"/>
  </si>
  <si>
    <t>단  위</t>
    <phoneticPr fontId="2" type="noConversion"/>
  </si>
  <si>
    <t>예정수량</t>
    <phoneticPr fontId="10" type="noConversion"/>
  </si>
  <si>
    <t>단가</t>
    <phoneticPr fontId="4" type="noConversion"/>
  </si>
  <si>
    <t>금액</t>
    <phoneticPr fontId="4" type="noConversion"/>
  </si>
  <si>
    <t>제조회사</t>
    <phoneticPr fontId="2" type="noConversion"/>
  </si>
  <si>
    <t>비고</t>
    <phoneticPr fontId="2" type="noConversion"/>
  </si>
  <si>
    <t>TRIATHLON TIBIAL BASEPLATE</t>
    <phoneticPr fontId="10" type="noConversion"/>
  </si>
  <si>
    <t>전규격</t>
    <phoneticPr fontId="2" type="noConversion"/>
  </si>
  <si>
    <t>EA</t>
    <phoneticPr fontId="2" type="noConversion"/>
  </si>
  <si>
    <t>Simplex Antibiotic Bone Cement</t>
    <phoneticPr fontId="10" type="noConversion"/>
  </si>
  <si>
    <t>Saw Blade</t>
    <phoneticPr fontId="10" type="noConversion"/>
  </si>
  <si>
    <t>DOUJET 80G</t>
    <phoneticPr fontId="4" type="noConversion"/>
  </si>
  <si>
    <t>80G</t>
    <phoneticPr fontId="4" type="noConversion"/>
  </si>
  <si>
    <t>HEAD GEAR COVER</t>
    <phoneticPr fontId="4" type="noConversion"/>
  </si>
  <si>
    <t xml:space="preserve">TRIATHLON X3 TIBIAL INSERT </t>
    <phoneticPr fontId="10" type="noConversion"/>
  </si>
  <si>
    <t>TRIATHLON TIBIAL AUGMENT</t>
    <phoneticPr fontId="2" type="noConversion"/>
  </si>
  <si>
    <t>TRIATHLON PATELLAR COMPONENT</t>
    <phoneticPr fontId="10" type="noConversion"/>
  </si>
  <si>
    <t>TRIATHLON TS FEMORAL COMPONENT</t>
    <phoneticPr fontId="10" type="noConversion"/>
  </si>
  <si>
    <t>TRIATHLON FEMORAL AUGMENT</t>
    <phoneticPr fontId="10" type="noConversion"/>
  </si>
  <si>
    <t>Shoulder , Knee , Hip 관절치환 수술팩</t>
    <phoneticPr fontId="2" type="noConversion"/>
  </si>
  <si>
    <t>HOWMEDICA OSTEONICS</t>
    <phoneticPr fontId="10" type="noConversion"/>
  </si>
  <si>
    <t>HOWMEDICA</t>
    <phoneticPr fontId="10" type="noConversion"/>
  </si>
  <si>
    <t>무한상사</t>
    <phoneticPr fontId="10" type="noConversion"/>
  </si>
  <si>
    <t>INJECTA</t>
    <phoneticPr fontId="4" type="noConversion"/>
  </si>
  <si>
    <t>KM HEALTH CARE</t>
    <phoneticPr fontId="2" type="noConversion"/>
  </si>
  <si>
    <t>㈜다솔인터내셔날</t>
    <phoneticPr fontId="2" type="noConversion"/>
  </si>
  <si>
    <t>E2001231</t>
    <phoneticPr fontId="10" type="noConversion"/>
  </si>
  <si>
    <t>E2011331</t>
    <phoneticPr fontId="10" type="noConversion"/>
  </si>
  <si>
    <t>E2021431</t>
    <phoneticPr fontId="10" type="noConversion"/>
  </si>
  <si>
    <t>E2002231</t>
    <phoneticPr fontId="10" type="noConversion"/>
  </si>
  <si>
    <t>E2031231</t>
    <phoneticPr fontId="10" type="noConversion"/>
  </si>
  <si>
    <t>E2041231</t>
    <phoneticPr fontId="2" type="noConversion"/>
  </si>
  <si>
    <t>E2041331</t>
    <phoneticPr fontId="10" type="noConversion"/>
  </si>
  <si>
    <t>E5002002</t>
    <phoneticPr fontId="10" type="noConversion"/>
  </si>
  <si>
    <t>N0051001</t>
    <phoneticPr fontId="10" type="noConversion"/>
  </si>
  <si>
    <t>E5200080</t>
    <phoneticPr fontId="4" type="noConversion"/>
  </si>
  <si>
    <t>M2120051</t>
    <phoneticPr fontId="4" type="noConversion"/>
  </si>
  <si>
    <t>N0101101</t>
    <phoneticPr fontId="2" type="noConversion"/>
  </si>
  <si>
    <t>C2 Stem</t>
    <phoneticPr fontId="10" type="noConversion"/>
  </si>
  <si>
    <t>SPH Contact Cup</t>
    <phoneticPr fontId="10" type="noConversion"/>
  </si>
  <si>
    <t>Biolox Delta Insert</t>
    <phoneticPr fontId="4" type="noConversion"/>
  </si>
  <si>
    <t>Bone Screw</t>
    <phoneticPr fontId="4" type="noConversion"/>
  </si>
  <si>
    <t>Biolox Delta Ball Head</t>
    <phoneticPr fontId="4" type="noConversion"/>
  </si>
  <si>
    <t>Lock Bipolar Head</t>
    <phoneticPr fontId="4" type="noConversion"/>
  </si>
  <si>
    <t>Cable With Sleeve</t>
    <phoneticPr fontId="2" type="noConversion"/>
  </si>
  <si>
    <t>다우메딕스</t>
    <phoneticPr fontId="2" type="noConversion"/>
  </si>
  <si>
    <t>사이언스메딕</t>
    <phoneticPr fontId="10" type="noConversion"/>
  </si>
  <si>
    <t>LIMACORPORATE S.P.A</t>
    <phoneticPr fontId="10" type="noConversion"/>
  </si>
  <si>
    <t>HANKILTECH MEDICAL</t>
    <phoneticPr fontId="2" type="noConversion"/>
  </si>
  <si>
    <t>수술재료 입찰내역서 (1군)</t>
    <phoneticPr fontId="2" type="noConversion"/>
  </si>
  <si>
    <t>수술재료 입찰내역서 (2군)</t>
    <phoneticPr fontId="2" type="noConversion"/>
  </si>
  <si>
    <t>수술재료 입찰내역서 (3군)</t>
    <phoneticPr fontId="2" type="noConversion"/>
  </si>
  <si>
    <t>수술재료 입찰내역서 (4군)</t>
    <phoneticPr fontId="2" type="noConversion"/>
  </si>
  <si>
    <t>* 예정수량은 본원 사정에 따라 증감될 수 있음.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</si>
</sst>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&quot;₩&quot;#,##0_);\(&quot;₩&quot;#,##0\)"/>
  </numFmts>
  <fonts count="2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굴림"/>
      <family val="3"/>
      <charset val="129"/>
    </font>
    <font>
      <sz val="11"/>
      <name val="굴림"/>
      <family val="3"/>
      <charset val="129"/>
    </font>
    <font>
      <sz val="11"/>
      <color rgb="FFFF0000"/>
      <name val="굴림"/>
      <family val="3"/>
      <charset val="129"/>
    </font>
    <font>
      <b/>
      <sz val="22"/>
      <name val="굴림"/>
      <family val="3"/>
      <charset val="129"/>
    </font>
    <font>
      <sz val="22"/>
      <name val="굴림"/>
      <family val="3"/>
      <charset val="129"/>
    </font>
    <font>
      <sz val="8"/>
      <name val="맑은 고딕"/>
      <family val="3"/>
      <charset val="129"/>
    </font>
    <font>
      <sz val="10"/>
      <name val="ＭＳ ゴシック"/>
      <family val="3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15"/>
      <name val="맑은 고딕"/>
      <family val="3"/>
      <charset val="129"/>
      <scheme val="minor"/>
    </font>
    <font>
      <sz val="13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/>
    <xf numFmtId="0" fontId="11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/>
  </cellStyleXfs>
  <cellXfs count="144"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/>
    <xf numFmtId="0" fontId="6" fillId="0" borderId="0" xfId="0" applyFont="1"/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1" fontId="6" fillId="0" borderId="2" xfId="1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6" fillId="0" borderId="2" xfId="1" applyNumberFormat="1" applyFont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0" xfId="7" applyFont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41" fontId="0" fillId="0" borderId="2" xfId="0" applyNumberFormat="1" applyFont="1" applyBorder="1" applyAlignment="1">
      <alignment horizontal="center" vertical="center"/>
    </xf>
    <xf numFmtId="41" fontId="0" fillId="0" borderId="3" xfId="0" applyNumberFormat="1" applyFont="1" applyBorder="1" applyAlignment="1">
      <alignment horizontal="center" vertical="center"/>
    </xf>
    <xf numFmtId="0" fontId="13" fillId="0" borderId="2" xfId="5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horizontal="center" vertical="center"/>
    </xf>
    <xf numFmtId="0" fontId="16" fillId="0" borderId="2" xfId="5" applyFont="1" applyFill="1" applyBorder="1" applyAlignment="1">
      <alignment horizontal="center" vertical="center"/>
    </xf>
    <xf numFmtId="0" fontId="17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6" applyFont="1" applyFill="1" applyBorder="1" applyAlignment="1" applyProtection="1">
      <alignment horizontal="center" vertical="center" wrapText="1"/>
      <protection locked="0"/>
    </xf>
    <xf numFmtId="41" fontId="17" fillId="0" borderId="2" xfId="1" applyFont="1" applyFill="1" applyBorder="1" applyAlignment="1">
      <alignment horizontal="center" vertical="center"/>
    </xf>
    <xf numFmtId="0" fontId="17" fillId="0" borderId="2" xfId="6" applyFont="1" applyFill="1" applyBorder="1" applyAlignment="1" applyProtection="1">
      <alignment horizontal="center" vertical="center"/>
      <protection locked="0"/>
    </xf>
    <xf numFmtId="0" fontId="16" fillId="0" borderId="2" xfId="9" applyNumberFormat="1" applyFont="1" applyFill="1" applyBorder="1" applyAlignment="1">
      <alignment horizontal="center" vertical="center" wrapText="1"/>
    </xf>
    <xf numFmtId="41" fontId="16" fillId="0" borderId="2" xfId="1" applyFont="1" applyFill="1" applyBorder="1" applyAlignment="1">
      <alignment horizontal="center" vertical="center"/>
    </xf>
    <xf numFmtId="0" fontId="18" fillId="0" borderId="2" xfId="6" applyFont="1" applyFill="1" applyBorder="1" applyAlignment="1" applyProtection="1">
      <alignment horizontal="center" vertical="center" wrapText="1"/>
      <protection locked="0"/>
    </xf>
    <xf numFmtId="0" fontId="16" fillId="0" borderId="2" xfId="6" applyFont="1" applyFill="1" applyBorder="1" applyAlignment="1">
      <alignment horizontal="center" vertical="center" wrapText="1"/>
    </xf>
    <xf numFmtId="0" fontId="16" fillId="0" borderId="2" xfId="6" applyFont="1" applyFill="1" applyBorder="1" applyAlignment="1" applyProtection="1">
      <alignment horizontal="center" vertical="center" wrapText="1"/>
      <protection locked="0"/>
    </xf>
    <xf numFmtId="0" fontId="18" fillId="0" borderId="2" xfId="6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6" applyNumberFormat="1" applyFont="1" applyFill="1" applyBorder="1" applyAlignment="1">
      <alignment horizontal="center" vertical="center" wrapText="1"/>
    </xf>
    <xf numFmtId="0" fontId="16" fillId="0" borderId="2" xfId="6" applyFont="1" applyFill="1" applyBorder="1" applyAlignment="1" applyProtection="1">
      <alignment horizontal="center" vertical="center"/>
      <protection locked="0"/>
    </xf>
    <xf numFmtId="0" fontId="18" fillId="2" borderId="2" xfId="9" applyNumberFormat="1" applyFont="1" applyFill="1" applyBorder="1" applyAlignment="1">
      <alignment horizontal="center" vertical="center" wrapText="1"/>
    </xf>
    <xf numFmtId="41" fontId="16" fillId="2" borderId="2" xfId="1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/>
    </xf>
    <xf numFmtId="0" fontId="19" fillId="2" borderId="2" xfId="9" applyNumberFormat="1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/>
    </xf>
    <xf numFmtId="0" fontId="18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2" borderId="2" xfId="6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41" fontId="16" fillId="0" borderId="2" xfId="1" applyNumberFormat="1" applyFont="1" applyBorder="1" applyAlignment="1">
      <alignment horizontal="center" vertical="center"/>
    </xf>
    <xf numFmtId="41" fontId="16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4" applyNumberFormat="1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22" fillId="3" borderId="2" xfId="0" applyFont="1" applyFill="1" applyBorder="1" applyAlignment="1">
      <alignment horizontal="left" vertical="center"/>
    </xf>
    <xf numFmtId="0" fontId="18" fillId="0" borderId="2" xfId="3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1" fontId="14" fillId="0" borderId="2" xfId="1" applyFont="1" applyBorder="1" applyAlignment="1">
      <alignment horizontal="center" vertical="center"/>
    </xf>
    <xf numFmtId="41" fontId="14" fillId="0" borderId="2" xfId="7" applyNumberFormat="1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 shrinkToFit="1"/>
    </xf>
    <xf numFmtId="41" fontId="14" fillId="0" borderId="2" xfId="5" applyNumberFormat="1" applyFont="1" applyFill="1" applyBorder="1" applyAlignment="1">
      <alignment horizontal="center" vertical="center"/>
    </xf>
    <xf numFmtId="0" fontId="14" fillId="0" borderId="2" xfId="5" applyFont="1" applyBorder="1" applyAlignment="1">
      <alignment horizontal="left" vertical="center"/>
    </xf>
    <xf numFmtId="0" fontId="14" fillId="0" borderId="2" xfId="7" applyFont="1" applyBorder="1" applyAlignment="1">
      <alignment horizontal="left" vertical="center"/>
    </xf>
    <xf numFmtId="41" fontId="14" fillId="3" borderId="2" xfId="1" applyFont="1" applyFill="1" applyBorder="1" applyAlignment="1">
      <alignment horizontal="center" vertical="center"/>
    </xf>
    <xf numFmtId="0" fontId="14" fillId="3" borderId="2" xfId="8" applyNumberFormat="1" applyFont="1" applyFill="1" applyBorder="1" applyAlignment="1">
      <alignment horizontal="left" vertical="center" wrapText="1" shrinkToFit="1"/>
    </xf>
    <xf numFmtId="0" fontId="14" fillId="3" borderId="2" xfId="5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4" xfId="5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1" fontId="14" fillId="0" borderId="2" xfId="0" applyNumberFormat="1" applyFont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41" fontId="17" fillId="0" borderId="2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18" fillId="0" borderId="2" xfId="3" applyFont="1" applyFill="1" applyBorder="1" applyAlignment="1">
      <alignment horizontal="left" vertical="center" shrinkToFit="1"/>
    </xf>
    <xf numFmtId="0" fontId="18" fillId="0" borderId="3" xfId="3" applyFont="1" applyFill="1" applyBorder="1" applyAlignment="1">
      <alignment horizontal="left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 shrinkToFit="1"/>
    </xf>
    <xf numFmtId="0" fontId="16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2" xfId="0" applyNumberFormat="1" applyFont="1" applyFill="1" applyBorder="1" applyAlignment="1" applyProtection="1">
      <alignment horizontal="left" vertical="center" shrinkToFit="1"/>
      <protection locked="0"/>
    </xf>
    <xf numFmtId="0" fontId="16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2" xfId="0" applyFont="1" applyFill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0" fontId="16" fillId="2" borderId="3" xfId="0" applyFont="1" applyFill="1" applyBorder="1" applyAlignment="1">
      <alignment horizontal="left" vertical="center" shrinkToFit="1"/>
    </xf>
    <xf numFmtId="0" fontId="16" fillId="0" borderId="2" xfId="0" applyFont="1" applyBorder="1" applyAlignment="1">
      <alignment horizontal="left" vertical="center" indent="1" shrinkToFit="1"/>
    </xf>
    <xf numFmtId="41" fontId="16" fillId="2" borderId="5" xfId="0" applyNumberFormat="1" applyFont="1" applyFill="1" applyBorder="1" applyAlignment="1">
      <alignment horizontal="center" vertical="center" shrinkToFit="1"/>
    </xf>
    <xf numFmtId="41" fontId="16" fillId="0" borderId="2" xfId="0" applyNumberFormat="1" applyFont="1" applyBorder="1" applyAlignment="1">
      <alignment horizontal="center" vertical="center" shrinkToFit="1"/>
    </xf>
    <xf numFmtId="41" fontId="16" fillId="2" borderId="2" xfId="0" applyNumberFormat="1" applyFont="1" applyFill="1" applyBorder="1" applyAlignment="1">
      <alignment horizontal="center" vertical="center" shrinkToFit="1"/>
    </xf>
    <xf numFmtId="41" fontId="16" fillId="0" borderId="3" xfId="0" applyNumberFormat="1" applyFont="1" applyBorder="1" applyAlignment="1">
      <alignment horizontal="center" vertical="center"/>
    </xf>
    <xf numFmtId="41" fontId="16" fillId="2" borderId="3" xfId="0" applyNumberFormat="1" applyFont="1" applyFill="1" applyBorder="1" applyAlignment="1">
      <alignment horizontal="center" vertical="center"/>
    </xf>
    <xf numFmtId="41" fontId="16" fillId="2" borderId="5" xfId="0" applyNumberFormat="1" applyFont="1" applyFill="1" applyBorder="1" applyAlignment="1" applyProtection="1">
      <alignment vertical="center" shrinkToFit="1"/>
      <protection locked="0"/>
    </xf>
    <xf numFmtId="41" fontId="16" fillId="0" borderId="2" xfId="0" applyNumberFormat="1" applyFont="1" applyFill="1" applyBorder="1" applyAlignment="1" applyProtection="1">
      <alignment vertical="center" shrinkToFit="1"/>
      <protection locked="0"/>
    </xf>
    <xf numFmtId="0" fontId="16" fillId="2" borderId="5" xfId="0" applyFont="1" applyFill="1" applyBorder="1" applyAlignment="1" applyProtection="1">
      <alignment horizontal="left" vertical="center" shrinkToFit="1"/>
      <protection locked="0"/>
    </xf>
    <xf numFmtId="0" fontId="16" fillId="0" borderId="2" xfId="0" applyFont="1" applyFill="1" applyBorder="1" applyAlignment="1" applyProtection="1">
      <alignment horizontal="left" vertical="center" shrinkToFit="1"/>
      <protection locked="0"/>
    </xf>
    <xf numFmtId="176" fontId="16" fillId="0" borderId="2" xfId="1" applyNumberFormat="1" applyFont="1" applyBorder="1" applyAlignment="1">
      <alignment horizontal="left" vertical="center" shrinkToFit="1"/>
    </xf>
    <xf numFmtId="176" fontId="16" fillId="2" borderId="2" xfId="1" applyNumberFormat="1" applyFont="1" applyFill="1" applyBorder="1" applyAlignment="1">
      <alignment horizontal="left" vertical="center" shrinkToFit="1"/>
    </xf>
    <xf numFmtId="176" fontId="16" fillId="0" borderId="3" xfId="1" applyNumberFormat="1" applyFont="1" applyBorder="1" applyAlignment="1">
      <alignment horizontal="left" vertical="center"/>
    </xf>
    <xf numFmtId="176" fontId="16" fillId="2" borderId="3" xfId="1" applyNumberFormat="1" applyFont="1" applyFill="1" applyBorder="1" applyAlignment="1">
      <alignment horizontal="left" vertical="center"/>
    </xf>
    <xf numFmtId="176" fontId="23" fillId="0" borderId="2" xfId="1" applyNumberFormat="1" applyFont="1" applyBorder="1" applyAlignment="1">
      <alignment horizontal="left" vertical="center" shrinkToFit="1"/>
    </xf>
    <xf numFmtId="0" fontId="16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 applyProtection="1">
      <alignment horizontal="center" vertical="center" shrinkToFit="1"/>
      <protection locked="0"/>
    </xf>
    <xf numFmtId="0" fontId="18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3" xfId="0" applyFont="1" applyFill="1" applyBorder="1" applyAlignment="1">
      <alignment horizontal="center" vertical="center" wrapText="1"/>
    </xf>
    <xf numFmtId="0" fontId="16" fillId="0" borderId="2" xfId="7" applyFont="1" applyBorder="1" applyAlignment="1">
      <alignment horizontal="center" vertical="center"/>
    </xf>
    <xf numFmtId="41" fontId="16" fillId="0" borderId="2" xfId="1" applyFont="1" applyBorder="1" applyAlignment="1">
      <alignment horizontal="center" vertical="center"/>
    </xf>
    <xf numFmtId="0" fontId="16" fillId="0" borderId="2" xfId="7" applyFont="1" applyFill="1" applyBorder="1" applyAlignment="1">
      <alignment horizontal="left" vertical="center"/>
    </xf>
    <xf numFmtId="0" fontId="16" fillId="0" borderId="2" xfId="7" applyFont="1" applyFill="1" applyBorder="1" applyAlignment="1">
      <alignment horizontal="center" vertical="center"/>
    </xf>
    <xf numFmtId="0" fontId="16" fillId="0" borderId="2" xfId="5" applyFont="1" applyBorder="1" applyAlignment="1">
      <alignment horizontal="left" vertical="center"/>
    </xf>
    <xf numFmtId="0" fontId="16" fillId="0" borderId="2" xfId="5" applyFont="1" applyBorder="1" applyAlignment="1">
      <alignment horizontal="center" vertical="center"/>
    </xf>
    <xf numFmtId="0" fontId="16" fillId="0" borderId="2" xfId="6" applyFont="1" applyFill="1" applyBorder="1" applyAlignment="1" applyProtection="1">
      <alignment horizontal="left" vertical="center" wrapText="1"/>
      <protection locked="0"/>
    </xf>
    <xf numFmtId="49" fontId="16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6" applyFont="1" applyFill="1" applyBorder="1" applyAlignment="1" applyProtection="1">
      <alignment horizontal="left" vertical="center" wrapText="1"/>
      <protection locked="0"/>
    </xf>
    <xf numFmtId="49" fontId="16" fillId="3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3" borderId="2" xfId="6" applyFont="1" applyFill="1" applyBorder="1" applyAlignment="1" applyProtection="1">
      <alignment horizontal="center" vertical="center" wrapText="1"/>
      <protection locked="0"/>
    </xf>
    <xf numFmtId="41" fontId="16" fillId="3" borderId="2" xfId="1" applyFont="1" applyFill="1" applyBorder="1" applyAlignment="1">
      <alignment horizontal="center" vertical="center"/>
    </xf>
    <xf numFmtId="0" fontId="16" fillId="3" borderId="2" xfId="8" applyNumberFormat="1" applyFont="1" applyFill="1" applyBorder="1" applyAlignment="1">
      <alignment horizontal="left" vertical="center" wrapText="1" shrinkToFit="1"/>
    </xf>
    <xf numFmtId="49" fontId="16" fillId="3" borderId="2" xfId="8" applyNumberFormat="1" applyFont="1" applyFill="1" applyBorder="1" applyAlignment="1">
      <alignment horizontal="center" vertical="center" wrapText="1" shrinkToFit="1"/>
    </xf>
    <xf numFmtId="0" fontId="24" fillId="0" borderId="2" xfId="6" applyNumberFormat="1" applyFont="1" applyFill="1" applyBorder="1" applyAlignment="1" applyProtection="1">
      <alignment horizontal="left" vertical="center" wrapText="1"/>
      <protection locked="0"/>
    </xf>
    <xf numFmtId="0" fontId="22" fillId="0" borderId="2" xfId="6" applyFont="1" applyFill="1" applyBorder="1" applyAlignment="1" applyProtection="1">
      <alignment horizontal="left" vertical="center" wrapText="1"/>
      <protection locked="0"/>
    </xf>
    <xf numFmtId="0" fontId="16" fillId="0" borderId="2" xfId="7" applyFont="1" applyBorder="1" applyAlignment="1">
      <alignment horizontal="left" vertical="center" shrinkToFit="1"/>
    </xf>
    <xf numFmtId="0" fontId="14" fillId="0" borderId="2" xfId="7" applyFont="1" applyBorder="1" applyAlignment="1">
      <alignment horizontal="left" vertical="center" shrinkToFit="1"/>
    </xf>
    <xf numFmtId="49" fontId="16" fillId="0" borderId="2" xfId="8" applyNumberFormat="1" applyFont="1" applyFill="1" applyBorder="1" applyAlignment="1">
      <alignment horizontal="left" vertical="center" wrapText="1" shrinkToFit="1"/>
    </xf>
    <xf numFmtId="0" fontId="16" fillId="0" borderId="2" xfId="6" applyNumberFormat="1" applyFont="1" applyFill="1" applyBorder="1" applyAlignment="1" applyProtection="1">
      <alignment horizontal="center" vertical="center"/>
      <protection locked="0"/>
    </xf>
    <xf numFmtId="49" fontId="16" fillId="0" borderId="2" xfId="8" applyNumberFormat="1" applyFont="1" applyFill="1" applyBorder="1" applyAlignment="1">
      <alignment horizontal="center" vertical="center"/>
    </xf>
    <xf numFmtId="0" fontId="16" fillId="2" borderId="2" xfId="9" applyNumberFormat="1" applyFont="1" applyFill="1" applyBorder="1" applyAlignment="1">
      <alignment horizontal="left" vertical="center" wrapText="1"/>
    </xf>
    <xf numFmtId="0" fontId="14" fillId="0" borderId="2" xfId="9" applyNumberFormat="1" applyFont="1" applyFill="1" applyBorder="1" applyAlignment="1">
      <alignment horizontal="left" vertical="center" wrapText="1"/>
    </xf>
    <xf numFmtId="0" fontId="14" fillId="2" borderId="4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left" vertical="center"/>
    </xf>
    <xf numFmtId="0" fontId="14" fillId="2" borderId="4" xfId="7" applyFont="1" applyFill="1" applyBorder="1" applyAlignment="1">
      <alignment horizontal="center" vertical="center" shrinkToFit="1"/>
    </xf>
    <xf numFmtId="0" fontId="14" fillId="2" borderId="2" xfId="9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10">
    <cellStyle name="쉼표 [0]" xfId="1" builtinId="6"/>
    <cellStyle name="쉼표 [0] 2" xfId="2"/>
    <cellStyle name="표준" xfId="0" builtinId="0"/>
    <cellStyle name="표준 2" xfId="5"/>
    <cellStyle name="표준_2002.8.1현재 치료재료파일" xfId="8"/>
    <cellStyle name="표준_7월 고시자료(8월 1일자)" xfId="4"/>
    <cellStyle name="표준_Sheet1_1 2" xfId="3"/>
    <cellStyle name="표준_수술재료 입찰 품목" xfId="7"/>
    <cellStyle name="표준_치료재료_급여.비급여_목록_및_상한금액표(재평가_C,D,G,H,I,E,L)" xfId="9"/>
    <cellStyle name="표준_환율_치료재료급여비급여목록및급여상한금액표_개정안(고시)_최종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23"/>
  <sheetViews>
    <sheetView tabSelected="1" zoomScale="75" zoomScaleNormal="75" workbookViewId="0">
      <pane ySplit="3" topLeftCell="A4" activePane="bottomLeft" state="frozen"/>
      <selection pane="bottomLeft" activeCell="I15" sqref="I15"/>
    </sheetView>
  </sheetViews>
  <sheetFormatPr defaultRowHeight="13.5"/>
  <cols>
    <col min="1" max="1" width="4.6640625" style="6" customWidth="1"/>
    <col min="2" max="2" width="37.88671875" style="6" customWidth="1"/>
    <col min="3" max="3" width="33.6640625" style="8" customWidth="1"/>
    <col min="4" max="4" width="8" style="8" customWidth="1"/>
    <col min="5" max="5" width="9.44140625" style="6" customWidth="1"/>
    <col min="6" max="6" width="14.109375" style="6" customWidth="1"/>
    <col min="7" max="7" width="16" style="6" customWidth="1"/>
    <col min="8" max="8" width="36.88671875" style="6" customWidth="1"/>
    <col min="9" max="9" width="11.5546875" style="8" customWidth="1"/>
    <col min="10" max="14" width="8.88671875" style="5"/>
    <col min="15" max="16384" width="8.88671875" style="6"/>
  </cols>
  <sheetData>
    <row r="1" spans="1:14" ht="33" customHeight="1">
      <c r="A1" s="143" t="s">
        <v>195</v>
      </c>
      <c r="B1" s="143"/>
      <c r="C1" s="143"/>
      <c r="D1" s="143"/>
      <c r="E1" s="143"/>
      <c r="F1" s="143"/>
      <c r="G1" s="143"/>
      <c r="H1" s="143"/>
      <c r="I1" s="143"/>
    </row>
    <row r="2" spans="1:14" ht="18.75" customHeight="1">
      <c r="A2" s="15"/>
      <c r="B2" s="15"/>
      <c r="C2" s="15"/>
      <c r="D2" s="15"/>
      <c r="E2" s="15"/>
      <c r="F2" s="15"/>
      <c r="G2" s="15"/>
      <c r="H2" s="15"/>
      <c r="I2" s="15"/>
    </row>
    <row r="3" spans="1:14" ht="34.5" customHeight="1">
      <c r="A3" s="30" t="s">
        <v>17</v>
      </c>
      <c r="B3" s="31" t="s">
        <v>18</v>
      </c>
      <c r="C3" s="32" t="s">
        <v>19</v>
      </c>
      <c r="D3" s="32" t="s">
        <v>20</v>
      </c>
      <c r="E3" s="33" t="s">
        <v>21</v>
      </c>
      <c r="F3" s="33" t="s">
        <v>22</v>
      </c>
      <c r="G3" s="33" t="s">
        <v>23</v>
      </c>
      <c r="H3" s="32" t="s">
        <v>24</v>
      </c>
      <c r="I3" s="34" t="s">
        <v>25</v>
      </c>
    </row>
    <row r="4" spans="1:14" ht="24.95" customHeight="1">
      <c r="A4" s="51">
        <v>1</v>
      </c>
      <c r="B4" s="61" t="s">
        <v>45</v>
      </c>
      <c r="C4" s="55" t="s">
        <v>27</v>
      </c>
      <c r="D4" s="51" t="s">
        <v>8</v>
      </c>
      <c r="E4" s="52">
        <v>255</v>
      </c>
      <c r="F4" s="12"/>
      <c r="G4" s="13">
        <f>F4*E4</f>
        <v>0</v>
      </c>
      <c r="H4" s="81" t="s">
        <v>87</v>
      </c>
      <c r="I4" s="62" t="s">
        <v>52</v>
      </c>
    </row>
    <row r="5" spans="1:14" ht="24.95" customHeight="1">
      <c r="A5" s="51">
        <v>2</v>
      </c>
      <c r="B5" s="61" t="s">
        <v>2</v>
      </c>
      <c r="C5" s="55" t="s">
        <v>27</v>
      </c>
      <c r="D5" s="51" t="s">
        <v>8</v>
      </c>
      <c r="E5" s="53">
        <v>255</v>
      </c>
      <c r="F5" s="13"/>
      <c r="G5" s="13">
        <f t="shared" ref="G5:G14" si="0">F5*E5</f>
        <v>0</v>
      </c>
      <c r="H5" s="81" t="s">
        <v>88</v>
      </c>
      <c r="I5" s="55" t="s">
        <v>53</v>
      </c>
    </row>
    <row r="6" spans="1:14" ht="24.95" customHeight="1">
      <c r="A6" s="51">
        <v>3</v>
      </c>
      <c r="B6" s="61" t="s">
        <v>3</v>
      </c>
      <c r="C6" s="55" t="s">
        <v>27</v>
      </c>
      <c r="D6" s="51" t="s">
        <v>8</v>
      </c>
      <c r="E6" s="53">
        <v>255</v>
      </c>
      <c r="F6" s="13"/>
      <c r="G6" s="13">
        <f t="shared" si="0"/>
        <v>0</v>
      </c>
      <c r="H6" s="81" t="s">
        <v>87</v>
      </c>
      <c r="I6" s="55" t="s">
        <v>54</v>
      </c>
    </row>
    <row r="7" spans="1:14" ht="24.95" customHeight="1">
      <c r="A7" s="51">
        <v>4</v>
      </c>
      <c r="B7" s="61" t="s">
        <v>4</v>
      </c>
      <c r="C7" s="55" t="s">
        <v>27</v>
      </c>
      <c r="D7" s="51" t="s">
        <v>8</v>
      </c>
      <c r="E7" s="53">
        <v>5</v>
      </c>
      <c r="F7" s="13"/>
      <c r="G7" s="13">
        <f t="shared" si="0"/>
        <v>0</v>
      </c>
      <c r="H7" s="81" t="s">
        <v>0</v>
      </c>
      <c r="I7" s="55" t="s">
        <v>55</v>
      </c>
    </row>
    <row r="8" spans="1:14" ht="24.95" customHeight="1">
      <c r="A8" s="51">
        <v>5</v>
      </c>
      <c r="B8" s="61" t="s">
        <v>5</v>
      </c>
      <c r="C8" s="55" t="s">
        <v>27</v>
      </c>
      <c r="D8" s="51" t="s">
        <v>8</v>
      </c>
      <c r="E8" s="53">
        <v>10</v>
      </c>
      <c r="F8" s="13"/>
      <c r="G8" s="13">
        <f t="shared" si="0"/>
        <v>0</v>
      </c>
      <c r="H8" s="81" t="s">
        <v>0</v>
      </c>
      <c r="I8" s="55" t="s">
        <v>56</v>
      </c>
    </row>
    <row r="9" spans="1:14" ht="24.95" customHeight="1">
      <c r="A9" s="51">
        <v>6</v>
      </c>
      <c r="B9" s="61" t="s">
        <v>6</v>
      </c>
      <c r="C9" s="55" t="s">
        <v>27</v>
      </c>
      <c r="D9" s="51" t="s">
        <v>8</v>
      </c>
      <c r="E9" s="53">
        <v>10</v>
      </c>
      <c r="F9" s="13"/>
      <c r="G9" s="13">
        <f t="shared" si="0"/>
        <v>0</v>
      </c>
      <c r="H9" s="81" t="s">
        <v>0</v>
      </c>
      <c r="I9" s="55" t="s">
        <v>57</v>
      </c>
    </row>
    <row r="10" spans="1:14" ht="24.95" customHeight="1">
      <c r="A10" s="51">
        <v>7</v>
      </c>
      <c r="B10" s="61" t="s">
        <v>7</v>
      </c>
      <c r="C10" s="55" t="s">
        <v>27</v>
      </c>
      <c r="D10" s="51" t="s">
        <v>8</v>
      </c>
      <c r="E10" s="53">
        <v>10</v>
      </c>
      <c r="F10" s="13"/>
      <c r="G10" s="13">
        <f t="shared" si="0"/>
        <v>0</v>
      </c>
      <c r="H10" s="81" t="s">
        <v>0</v>
      </c>
      <c r="I10" s="55" t="s">
        <v>58</v>
      </c>
    </row>
    <row r="11" spans="1:14" ht="24.95" customHeight="1">
      <c r="A11" s="51">
        <v>8</v>
      </c>
      <c r="B11" s="61" t="s">
        <v>46</v>
      </c>
      <c r="C11" s="56" t="s">
        <v>42</v>
      </c>
      <c r="D11" s="51" t="s">
        <v>8</v>
      </c>
      <c r="E11" s="53">
        <v>200</v>
      </c>
      <c r="F11" s="13"/>
      <c r="G11" s="13">
        <f t="shared" si="0"/>
        <v>0</v>
      </c>
      <c r="H11" s="81" t="s">
        <v>89</v>
      </c>
      <c r="I11" s="55" t="s">
        <v>59</v>
      </c>
    </row>
    <row r="12" spans="1:14" ht="24.95" customHeight="1">
      <c r="A12" s="51">
        <v>9</v>
      </c>
      <c r="B12" s="61" t="s">
        <v>47</v>
      </c>
      <c r="C12" s="55" t="s">
        <v>27</v>
      </c>
      <c r="D12" s="51" t="s">
        <v>8</v>
      </c>
      <c r="E12" s="53">
        <v>255</v>
      </c>
      <c r="F12" s="13"/>
      <c r="G12" s="13">
        <f t="shared" si="0"/>
        <v>0</v>
      </c>
      <c r="H12" s="81" t="s">
        <v>90</v>
      </c>
      <c r="I12" s="55" t="s">
        <v>60</v>
      </c>
    </row>
    <row r="13" spans="1:14" ht="24.95" customHeight="1">
      <c r="A13" s="51">
        <v>10</v>
      </c>
      <c r="B13" s="59" t="s">
        <v>48</v>
      </c>
      <c r="C13" s="57" t="s">
        <v>43</v>
      </c>
      <c r="D13" s="51" t="s">
        <v>8</v>
      </c>
      <c r="E13" s="53">
        <v>10</v>
      </c>
      <c r="F13" s="26"/>
      <c r="G13" s="13">
        <f t="shared" si="0"/>
        <v>0</v>
      </c>
      <c r="H13" s="81" t="s">
        <v>51</v>
      </c>
      <c r="I13" s="55" t="s">
        <v>61</v>
      </c>
    </row>
    <row r="14" spans="1:14" ht="24.95" customHeight="1">
      <c r="A14" s="51">
        <v>11</v>
      </c>
      <c r="B14" s="60" t="s">
        <v>49</v>
      </c>
      <c r="C14" s="58" t="s">
        <v>44</v>
      </c>
      <c r="D14" s="51" t="s">
        <v>8</v>
      </c>
      <c r="E14" s="53">
        <v>55</v>
      </c>
      <c r="F14" s="27"/>
      <c r="G14" s="13">
        <f t="shared" si="0"/>
        <v>0</v>
      </c>
      <c r="H14" s="82" t="s">
        <v>51</v>
      </c>
      <c r="I14" s="63" t="s">
        <v>62</v>
      </c>
    </row>
    <row r="15" spans="1:14" s="8" customFormat="1" ht="30" customHeight="1">
      <c r="A15" s="51" t="s">
        <v>50</v>
      </c>
      <c r="B15" s="50"/>
      <c r="C15" s="25"/>
      <c r="D15" s="54"/>
      <c r="E15" s="51"/>
      <c r="F15" s="10"/>
      <c r="G15" s="13">
        <f>SUM(G4:G14)</f>
        <v>0</v>
      </c>
      <c r="H15" s="16"/>
      <c r="I15" s="14"/>
      <c r="J15" s="9"/>
      <c r="K15" s="9"/>
      <c r="L15" s="9"/>
      <c r="M15" s="9"/>
      <c r="N15" s="9"/>
    </row>
    <row r="16" spans="1:14" ht="24.95" customHeight="1">
      <c r="H16" s="17"/>
    </row>
    <row r="17" spans="1:8" ht="24.95" customHeight="1">
      <c r="H17" s="17"/>
    </row>
    <row r="18" spans="1:8" ht="20.100000000000001" customHeight="1">
      <c r="H18" s="17"/>
    </row>
    <row r="19" spans="1:8" ht="20.25">
      <c r="A19" s="142" t="s">
        <v>199</v>
      </c>
      <c r="H19" s="17"/>
    </row>
    <row r="20" spans="1:8">
      <c r="H20" s="17"/>
    </row>
    <row r="21" spans="1:8">
      <c r="H21" s="17"/>
    </row>
    <row r="22" spans="1:8">
      <c r="H22" s="17"/>
    </row>
    <row r="23" spans="1:8">
      <c r="H23" s="17"/>
    </row>
  </sheetData>
  <mergeCells count="1">
    <mergeCell ref="A1:I1"/>
  </mergeCells>
  <phoneticPr fontId="2" type="noConversion"/>
  <printOptions horizontalCentered="1"/>
  <pageMargins left="0.15748031496062992" right="0.15748031496062992" top="0.79" bottom="0.27559055118110237" header="0.15748031496062992" footer="0.1574803149606299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32"/>
  <sheetViews>
    <sheetView zoomScale="75" zoomScaleNormal="75" workbookViewId="0">
      <pane ySplit="3" topLeftCell="A10" activePane="bottomLeft" state="frozen"/>
      <selection pane="bottomLeft" activeCell="B35" sqref="B35"/>
    </sheetView>
  </sheetViews>
  <sheetFormatPr defaultRowHeight="13.5"/>
  <cols>
    <col min="1" max="1" width="4.6640625" customWidth="1"/>
    <col min="2" max="2" width="48.5546875" customWidth="1"/>
    <col min="3" max="3" width="11.44140625" style="2" customWidth="1"/>
    <col min="4" max="4" width="8.44140625" style="2" customWidth="1"/>
    <col min="5" max="5" width="11.21875" style="2" customWidth="1"/>
    <col min="6" max="6" width="13.6640625" style="2" customWidth="1"/>
    <col min="7" max="7" width="19.77734375" customWidth="1"/>
    <col min="8" max="8" width="35.44140625" customWidth="1"/>
    <col min="9" max="9" width="14" customWidth="1"/>
    <col min="10" max="12" width="8.88671875" style="1"/>
  </cols>
  <sheetData>
    <row r="1" spans="1:12" s="6" customFormat="1" ht="33" customHeight="1">
      <c r="A1" s="143" t="s">
        <v>196</v>
      </c>
      <c r="B1" s="143"/>
      <c r="C1" s="143"/>
      <c r="D1" s="143"/>
      <c r="E1" s="143"/>
      <c r="F1" s="143"/>
      <c r="G1" s="143"/>
      <c r="H1" s="143"/>
      <c r="I1" s="143"/>
    </row>
    <row r="2" spans="1:12">
      <c r="F2"/>
      <c r="H2" s="2"/>
    </row>
    <row r="3" spans="1:12" s="6" customFormat="1" ht="34.5" customHeight="1">
      <c r="A3" s="77" t="s">
        <v>69</v>
      </c>
      <c r="B3" s="77" t="s">
        <v>70</v>
      </c>
      <c r="C3" s="77" t="s">
        <v>71</v>
      </c>
      <c r="D3" s="77" t="s">
        <v>20</v>
      </c>
      <c r="E3" s="77" t="s">
        <v>72</v>
      </c>
      <c r="F3" s="77" t="s">
        <v>73</v>
      </c>
      <c r="G3" s="77" t="s">
        <v>74</v>
      </c>
      <c r="H3" s="77" t="s">
        <v>75</v>
      </c>
      <c r="I3" s="77" t="s">
        <v>76</v>
      </c>
      <c r="J3" s="5"/>
      <c r="K3" s="5"/>
      <c r="L3" s="5"/>
    </row>
    <row r="4" spans="1:12" s="6" customFormat="1" ht="24.95" customHeight="1">
      <c r="A4" s="75">
        <v>1</v>
      </c>
      <c r="B4" s="87" t="s">
        <v>67</v>
      </c>
      <c r="C4" s="83" t="s">
        <v>91</v>
      </c>
      <c r="D4" s="51" t="s">
        <v>8</v>
      </c>
      <c r="E4" s="95">
        <v>3</v>
      </c>
      <c r="F4" s="100"/>
      <c r="G4" s="53">
        <f t="shared" ref="G4:G27" si="0">F4*E4</f>
        <v>0</v>
      </c>
      <c r="H4" s="102" t="s">
        <v>15</v>
      </c>
      <c r="I4" s="109" t="s">
        <v>68</v>
      </c>
      <c r="J4" s="5"/>
      <c r="K4" s="5"/>
      <c r="L4" s="5"/>
    </row>
    <row r="5" spans="1:12" s="6" customFormat="1" ht="24.95" customHeight="1">
      <c r="A5" s="51">
        <v>2</v>
      </c>
      <c r="B5" s="88" t="s">
        <v>11</v>
      </c>
      <c r="C5" s="57" t="s">
        <v>91</v>
      </c>
      <c r="D5" s="51" t="s">
        <v>8</v>
      </c>
      <c r="E5" s="96">
        <v>20</v>
      </c>
      <c r="F5" s="101"/>
      <c r="G5" s="53">
        <f t="shared" si="0"/>
        <v>0</v>
      </c>
      <c r="H5" s="103" t="s">
        <v>15</v>
      </c>
      <c r="I5" s="110" t="s">
        <v>14</v>
      </c>
      <c r="J5" s="5"/>
      <c r="K5" s="5"/>
      <c r="L5" s="5"/>
    </row>
    <row r="6" spans="1:12" s="6" customFormat="1" ht="24.95" customHeight="1">
      <c r="A6" s="75">
        <v>3</v>
      </c>
      <c r="B6" s="88" t="s">
        <v>12</v>
      </c>
      <c r="C6" s="57" t="s">
        <v>91</v>
      </c>
      <c r="D6" s="51" t="s">
        <v>8</v>
      </c>
      <c r="E6" s="96">
        <v>20</v>
      </c>
      <c r="F6" s="101"/>
      <c r="G6" s="53">
        <f t="shared" si="0"/>
        <v>0</v>
      </c>
      <c r="H6" s="103" t="s">
        <v>16</v>
      </c>
      <c r="I6" s="110" t="s">
        <v>124</v>
      </c>
      <c r="J6" s="5"/>
      <c r="K6" s="5"/>
      <c r="L6" s="5"/>
    </row>
    <row r="7" spans="1:12" s="6" customFormat="1" ht="24.95" customHeight="1">
      <c r="A7" s="51">
        <v>4</v>
      </c>
      <c r="B7" s="89" t="s">
        <v>13</v>
      </c>
      <c r="C7" s="57" t="s">
        <v>91</v>
      </c>
      <c r="D7" s="51" t="s">
        <v>8</v>
      </c>
      <c r="E7" s="96">
        <v>20</v>
      </c>
      <c r="F7" s="101"/>
      <c r="G7" s="53">
        <f t="shared" si="0"/>
        <v>0</v>
      </c>
      <c r="H7" s="103" t="s">
        <v>0</v>
      </c>
      <c r="I7" s="110" t="s">
        <v>125</v>
      </c>
      <c r="J7" s="5"/>
      <c r="K7" s="5"/>
      <c r="L7" s="5"/>
    </row>
    <row r="8" spans="1:12" s="6" customFormat="1" ht="24.95" customHeight="1">
      <c r="A8" s="75">
        <v>5</v>
      </c>
      <c r="B8" s="88" t="s">
        <v>78</v>
      </c>
      <c r="C8" s="57" t="s">
        <v>91</v>
      </c>
      <c r="D8" s="51" t="s">
        <v>8</v>
      </c>
      <c r="E8" s="96">
        <v>20</v>
      </c>
      <c r="F8" s="101"/>
      <c r="G8" s="53">
        <f t="shared" si="0"/>
        <v>0</v>
      </c>
      <c r="H8" s="104" t="s">
        <v>115</v>
      </c>
      <c r="I8" s="111" t="s">
        <v>83</v>
      </c>
      <c r="J8" s="5"/>
      <c r="K8" s="5"/>
      <c r="L8" s="5"/>
    </row>
    <row r="9" spans="1:12" s="6" customFormat="1" ht="24.95" customHeight="1">
      <c r="A9" s="51">
        <v>6</v>
      </c>
      <c r="B9" s="88" t="s">
        <v>79</v>
      </c>
      <c r="C9" s="57" t="s">
        <v>91</v>
      </c>
      <c r="D9" s="51" t="s">
        <v>8</v>
      </c>
      <c r="E9" s="96">
        <v>25</v>
      </c>
      <c r="F9" s="101"/>
      <c r="G9" s="53">
        <f t="shared" si="0"/>
        <v>0</v>
      </c>
      <c r="H9" s="104" t="s">
        <v>115</v>
      </c>
      <c r="I9" s="112" t="s">
        <v>84</v>
      </c>
      <c r="J9" s="5"/>
      <c r="K9" s="5"/>
      <c r="L9" s="5"/>
    </row>
    <row r="10" spans="1:12" s="6" customFormat="1" ht="24.95" customHeight="1">
      <c r="A10" s="75">
        <v>7</v>
      </c>
      <c r="B10" s="88" t="s">
        <v>9</v>
      </c>
      <c r="C10" s="57" t="s">
        <v>91</v>
      </c>
      <c r="D10" s="51" t="s">
        <v>8</v>
      </c>
      <c r="E10" s="96">
        <v>200</v>
      </c>
      <c r="F10" s="101"/>
      <c r="G10" s="53">
        <f t="shared" si="0"/>
        <v>0</v>
      </c>
      <c r="H10" s="104" t="s">
        <v>115</v>
      </c>
      <c r="I10" s="113" t="s">
        <v>85</v>
      </c>
      <c r="J10" s="5"/>
      <c r="K10" s="5"/>
      <c r="L10" s="5"/>
    </row>
    <row r="11" spans="1:12" s="6" customFormat="1" ht="24.95" customHeight="1">
      <c r="A11" s="51">
        <v>8</v>
      </c>
      <c r="B11" s="88" t="s">
        <v>80</v>
      </c>
      <c r="C11" s="57" t="s">
        <v>91</v>
      </c>
      <c r="D11" s="51" t="s">
        <v>8</v>
      </c>
      <c r="E11" s="96">
        <v>10</v>
      </c>
      <c r="F11" s="101"/>
      <c r="G11" s="53">
        <f t="shared" si="0"/>
        <v>0</v>
      </c>
      <c r="H11" s="104" t="s">
        <v>115</v>
      </c>
      <c r="I11" s="113" t="s">
        <v>126</v>
      </c>
      <c r="J11" s="5"/>
      <c r="K11" s="5"/>
      <c r="L11" s="5"/>
    </row>
    <row r="12" spans="1:12" s="6" customFormat="1" ht="24.95" customHeight="1">
      <c r="A12" s="75">
        <v>9</v>
      </c>
      <c r="B12" s="88" t="s">
        <v>81</v>
      </c>
      <c r="C12" s="57" t="s">
        <v>91</v>
      </c>
      <c r="D12" s="51" t="s">
        <v>8</v>
      </c>
      <c r="E12" s="96">
        <v>10</v>
      </c>
      <c r="F12" s="101"/>
      <c r="G12" s="53">
        <f t="shared" si="0"/>
        <v>0</v>
      </c>
      <c r="H12" s="104" t="s">
        <v>115</v>
      </c>
      <c r="I12" s="113" t="s">
        <v>127</v>
      </c>
      <c r="J12" s="5"/>
      <c r="K12" s="5"/>
      <c r="L12" s="5"/>
    </row>
    <row r="13" spans="1:12" s="6" customFormat="1" ht="24.95" customHeight="1">
      <c r="A13" s="51">
        <v>10</v>
      </c>
      <c r="B13" s="90" t="s">
        <v>100</v>
      </c>
      <c r="C13" s="57" t="s">
        <v>92</v>
      </c>
      <c r="D13" s="51" t="s">
        <v>86</v>
      </c>
      <c r="E13" s="96">
        <v>5</v>
      </c>
      <c r="F13" s="96"/>
      <c r="G13" s="53">
        <f t="shared" si="0"/>
        <v>0</v>
      </c>
      <c r="H13" s="104" t="s">
        <v>116</v>
      </c>
      <c r="I13" s="57" t="s">
        <v>128</v>
      </c>
      <c r="J13" s="5"/>
      <c r="K13" s="5"/>
      <c r="L13" s="5"/>
    </row>
    <row r="14" spans="1:12" s="6" customFormat="1" ht="43.5" customHeight="1">
      <c r="A14" s="75">
        <v>11</v>
      </c>
      <c r="B14" s="90" t="s">
        <v>101</v>
      </c>
      <c r="C14" s="86" t="s">
        <v>99</v>
      </c>
      <c r="D14" s="51" t="s">
        <v>8</v>
      </c>
      <c r="E14" s="96">
        <v>20</v>
      </c>
      <c r="F14" s="96"/>
      <c r="G14" s="53">
        <f t="shared" si="0"/>
        <v>0</v>
      </c>
      <c r="H14" s="104" t="s">
        <v>117</v>
      </c>
      <c r="I14" s="57" t="s">
        <v>129</v>
      </c>
      <c r="J14" s="5"/>
      <c r="K14" s="5"/>
      <c r="L14" s="5"/>
    </row>
    <row r="15" spans="1:12" s="6" customFormat="1" ht="24.95" customHeight="1">
      <c r="A15" s="51">
        <v>12</v>
      </c>
      <c r="B15" s="91" t="s">
        <v>102</v>
      </c>
      <c r="C15" s="57" t="s">
        <v>91</v>
      </c>
      <c r="D15" s="51" t="s">
        <v>8</v>
      </c>
      <c r="E15" s="96">
        <v>400</v>
      </c>
      <c r="F15" s="96"/>
      <c r="G15" s="53">
        <f t="shared" si="0"/>
        <v>0</v>
      </c>
      <c r="H15" s="108" t="s">
        <v>114</v>
      </c>
      <c r="I15" s="57" t="s">
        <v>130</v>
      </c>
      <c r="J15" s="5"/>
      <c r="K15" s="5"/>
      <c r="L15" s="5"/>
    </row>
    <row r="16" spans="1:12" s="6" customFormat="1" ht="24.95" customHeight="1">
      <c r="A16" s="75">
        <v>13</v>
      </c>
      <c r="B16" s="91" t="s">
        <v>103</v>
      </c>
      <c r="C16" s="57" t="s">
        <v>91</v>
      </c>
      <c r="D16" s="51" t="s">
        <v>8</v>
      </c>
      <c r="E16" s="96">
        <v>400</v>
      </c>
      <c r="F16" s="96"/>
      <c r="G16" s="53">
        <f t="shared" si="0"/>
        <v>0</v>
      </c>
      <c r="H16" s="108" t="s">
        <v>114</v>
      </c>
      <c r="I16" s="57" t="s">
        <v>131</v>
      </c>
      <c r="J16" s="5"/>
      <c r="K16" s="5"/>
      <c r="L16" s="5"/>
    </row>
    <row r="17" spans="1:12" s="6" customFormat="1" ht="24.95" customHeight="1">
      <c r="A17" s="51">
        <v>14</v>
      </c>
      <c r="B17" s="91" t="s">
        <v>104</v>
      </c>
      <c r="C17" s="57" t="s">
        <v>93</v>
      </c>
      <c r="D17" s="51" t="s">
        <v>8</v>
      </c>
      <c r="E17" s="96">
        <v>10</v>
      </c>
      <c r="F17" s="96"/>
      <c r="G17" s="53">
        <f t="shared" si="0"/>
        <v>0</v>
      </c>
      <c r="H17" s="104" t="s">
        <v>118</v>
      </c>
      <c r="I17" s="57" t="s">
        <v>132</v>
      </c>
      <c r="J17" s="5"/>
      <c r="K17" s="5"/>
      <c r="L17" s="5"/>
    </row>
    <row r="18" spans="1:12" s="6" customFormat="1" ht="24.95" customHeight="1">
      <c r="A18" s="75">
        <v>15</v>
      </c>
      <c r="B18" s="91" t="s">
        <v>105</v>
      </c>
      <c r="C18" s="57" t="s">
        <v>94</v>
      </c>
      <c r="D18" s="51" t="s">
        <v>8</v>
      </c>
      <c r="E18" s="96">
        <v>30</v>
      </c>
      <c r="F18" s="96"/>
      <c r="G18" s="53">
        <f t="shared" si="0"/>
        <v>0</v>
      </c>
      <c r="H18" s="104" t="s">
        <v>119</v>
      </c>
      <c r="I18" s="57" t="s">
        <v>133</v>
      </c>
      <c r="J18" s="5"/>
      <c r="K18" s="5"/>
      <c r="L18" s="5"/>
    </row>
    <row r="19" spans="1:12" s="6" customFormat="1" ht="24.95" customHeight="1">
      <c r="A19" s="51">
        <v>16</v>
      </c>
      <c r="B19" s="91" t="s">
        <v>106</v>
      </c>
      <c r="C19" s="57" t="s">
        <v>91</v>
      </c>
      <c r="D19" s="51" t="s">
        <v>8</v>
      </c>
      <c r="E19" s="96">
        <v>300</v>
      </c>
      <c r="F19" s="96"/>
      <c r="G19" s="53">
        <f t="shared" si="0"/>
        <v>0</v>
      </c>
      <c r="H19" s="104" t="s">
        <v>120</v>
      </c>
      <c r="I19" s="57" t="s">
        <v>134</v>
      </c>
      <c r="J19" s="5"/>
      <c r="K19" s="5"/>
      <c r="L19" s="5"/>
    </row>
    <row r="20" spans="1:12" s="6" customFormat="1" ht="24.95" customHeight="1">
      <c r="A20" s="75">
        <v>17</v>
      </c>
      <c r="B20" s="90" t="s">
        <v>107</v>
      </c>
      <c r="C20" s="84" t="s">
        <v>91</v>
      </c>
      <c r="D20" s="51" t="s">
        <v>8</v>
      </c>
      <c r="E20" s="97">
        <v>20</v>
      </c>
      <c r="F20" s="97"/>
      <c r="G20" s="53">
        <f t="shared" si="0"/>
        <v>0</v>
      </c>
      <c r="H20" s="105" t="s">
        <v>116</v>
      </c>
      <c r="I20" s="84" t="s">
        <v>135</v>
      </c>
      <c r="J20" s="5"/>
      <c r="K20" s="5"/>
      <c r="L20" s="5"/>
    </row>
    <row r="21" spans="1:12" s="6" customFormat="1" ht="24.95" customHeight="1">
      <c r="A21" s="51">
        <v>18</v>
      </c>
      <c r="B21" s="91" t="s">
        <v>108</v>
      </c>
      <c r="C21" s="57" t="s">
        <v>95</v>
      </c>
      <c r="D21" s="51" t="s">
        <v>8</v>
      </c>
      <c r="E21" s="96">
        <v>300</v>
      </c>
      <c r="F21" s="96"/>
      <c r="G21" s="53">
        <f t="shared" si="0"/>
        <v>0</v>
      </c>
      <c r="H21" s="104" t="s">
        <v>121</v>
      </c>
      <c r="I21" s="57" t="s">
        <v>136</v>
      </c>
      <c r="J21" s="5"/>
      <c r="K21" s="5"/>
      <c r="L21" s="5"/>
    </row>
    <row r="22" spans="1:12" s="6" customFormat="1" ht="24.95" customHeight="1">
      <c r="A22" s="75">
        <v>19</v>
      </c>
      <c r="B22" s="91" t="s">
        <v>108</v>
      </c>
      <c r="C22" s="57" t="s">
        <v>96</v>
      </c>
      <c r="D22" s="51" t="s">
        <v>8</v>
      </c>
      <c r="E22" s="96">
        <v>100</v>
      </c>
      <c r="F22" s="96"/>
      <c r="G22" s="53">
        <f t="shared" si="0"/>
        <v>0</v>
      </c>
      <c r="H22" s="104" t="s">
        <v>10</v>
      </c>
      <c r="I22" s="57" t="s">
        <v>137</v>
      </c>
      <c r="J22" s="5"/>
      <c r="K22" s="5"/>
      <c r="L22" s="5"/>
    </row>
    <row r="23" spans="1:12" s="6" customFormat="1" ht="24.95" customHeight="1">
      <c r="A23" s="51">
        <v>20</v>
      </c>
      <c r="B23" s="91" t="s">
        <v>109</v>
      </c>
      <c r="C23" s="84" t="s">
        <v>97</v>
      </c>
      <c r="D23" s="79" t="s">
        <v>77</v>
      </c>
      <c r="E23" s="96">
        <v>360</v>
      </c>
      <c r="F23" s="96"/>
      <c r="G23" s="53">
        <f t="shared" si="0"/>
        <v>0</v>
      </c>
      <c r="H23" s="104" t="s">
        <v>122</v>
      </c>
      <c r="I23" s="57" t="s">
        <v>138</v>
      </c>
      <c r="J23" s="5"/>
      <c r="K23" s="5"/>
      <c r="L23" s="5"/>
    </row>
    <row r="24" spans="1:12" s="6" customFormat="1" ht="24.95" customHeight="1">
      <c r="A24" s="75">
        <v>21</v>
      </c>
      <c r="B24" s="91" t="s">
        <v>110</v>
      </c>
      <c r="C24" s="84" t="s">
        <v>97</v>
      </c>
      <c r="D24" s="79" t="s">
        <v>77</v>
      </c>
      <c r="E24" s="96">
        <v>50</v>
      </c>
      <c r="F24" s="96"/>
      <c r="G24" s="53">
        <f t="shared" si="0"/>
        <v>0</v>
      </c>
      <c r="H24" s="104" t="s">
        <v>122</v>
      </c>
      <c r="I24" s="57" t="s">
        <v>139</v>
      </c>
      <c r="J24" s="5"/>
      <c r="K24" s="5"/>
      <c r="L24" s="5"/>
    </row>
    <row r="25" spans="1:12" s="6" customFormat="1" ht="24.95" customHeight="1">
      <c r="A25" s="51">
        <v>22</v>
      </c>
      <c r="B25" s="92" t="s">
        <v>111</v>
      </c>
      <c r="C25" s="85" t="s">
        <v>98</v>
      </c>
      <c r="D25" s="51" t="s">
        <v>8</v>
      </c>
      <c r="E25" s="98">
        <v>10</v>
      </c>
      <c r="F25" s="98"/>
      <c r="G25" s="53">
        <f t="shared" si="0"/>
        <v>0</v>
      </c>
      <c r="H25" s="106" t="s">
        <v>123</v>
      </c>
      <c r="I25" s="63" t="s">
        <v>140</v>
      </c>
      <c r="J25" s="5"/>
      <c r="K25" s="5"/>
      <c r="L25" s="5"/>
    </row>
    <row r="26" spans="1:12" s="6" customFormat="1" ht="24.95" customHeight="1">
      <c r="A26" s="75">
        <v>23</v>
      </c>
      <c r="B26" s="93" t="s">
        <v>112</v>
      </c>
      <c r="C26" s="85" t="s">
        <v>91</v>
      </c>
      <c r="D26" s="80" t="s">
        <v>82</v>
      </c>
      <c r="E26" s="99">
        <v>5</v>
      </c>
      <c r="F26" s="99"/>
      <c r="G26" s="53">
        <f t="shared" si="0"/>
        <v>0</v>
      </c>
      <c r="H26" s="107" t="s">
        <v>123</v>
      </c>
      <c r="I26" s="114" t="s">
        <v>141</v>
      </c>
      <c r="J26" s="5"/>
      <c r="K26" s="5"/>
      <c r="L26" s="5"/>
    </row>
    <row r="27" spans="1:12" s="6" customFormat="1" ht="24.95" customHeight="1">
      <c r="A27" s="51">
        <v>24</v>
      </c>
      <c r="B27" s="93" t="s">
        <v>113</v>
      </c>
      <c r="C27" s="85" t="s">
        <v>91</v>
      </c>
      <c r="D27" s="80" t="s">
        <v>82</v>
      </c>
      <c r="E27" s="99">
        <v>5</v>
      </c>
      <c r="F27" s="99"/>
      <c r="G27" s="53">
        <f t="shared" si="0"/>
        <v>0</v>
      </c>
      <c r="H27" s="107" t="s">
        <v>123</v>
      </c>
      <c r="I27" s="114" t="s">
        <v>142</v>
      </c>
      <c r="J27" s="5"/>
      <c r="K27" s="5"/>
      <c r="L27" s="5"/>
    </row>
    <row r="28" spans="1:12" s="6" customFormat="1" ht="33" customHeight="1">
      <c r="A28" s="51" t="s">
        <v>50</v>
      </c>
      <c r="B28" s="94"/>
      <c r="C28" s="55"/>
      <c r="D28" s="11"/>
      <c r="E28" s="10"/>
      <c r="F28" s="18"/>
      <c r="G28" s="78">
        <f>SUM(G4:G27)</f>
        <v>0</v>
      </c>
      <c r="H28" s="76"/>
      <c r="I28" s="53"/>
      <c r="J28" s="5"/>
      <c r="K28" s="5"/>
      <c r="L28" s="5"/>
    </row>
    <row r="29" spans="1:12" s="4" customFormat="1" ht="24.95" customHeight="1">
      <c r="C29" s="7"/>
      <c r="D29" s="7"/>
      <c r="E29" s="7"/>
      <c r="F29" s="7"/>
      <c r="J29" s="3"/>
      <c r="K29" s="3"/>
      <c r="L29" s="3"/>
    </row>
    <row r="30" spans="1:12" s="4" customFormat="1" ht="24.95" customHeight="1">
      <c r="C30" s="7"/>
      <c r="D30" s="7"/>
      <c r="E30" s="7"/>
      <c r="F30" s="7"/>
      <c r="J30" s="3"/>
      <c r="K30" s="3"/>
      <c r="L30" s="3"/>
    </row>
    <row r="31" spans="1:12" s="4" customFormat="1" ht="24.95" customHeight="1">
      <c r="A31" s="142" t="s">
        <v>199</v>
      </c>
      <c r="B31" s="6"/>
      <c r="C31" s="7"/>
      <c r="D31" s="7"/>
      <c r="E31" s="7"/>
      <c r="F31" s="7"/>
      <c r="J31" s="3"/>
      <c r="K31" s="3"/>
      <c r="L31" s="3"/>
    </row>
    <row r="32" spans="1:12" s="4" customFormat="1" ht="24.95" customHeight="1">
      <c r="C32" s="7"/>
      <c r="D32" s="7"/>
      <c r="E32" s="7"/>
      <c r="F32" s="7"/>
      <c r="J32" s="3"/>
      <c r="K32" s="3"/>
      <c r="L32" s="3"/>
    </row>
  </sheetData>
  <mergeCells count="1">
    <mergeCell ref="A1:I1"/>
  </mergeCells>
  <phoneticPr fontId="2" type="noConversion"/>
  <printOptions horizontalCentered="1"/>
  <pageMargins left="0.15748031496062992" right="0.15748031496062992" top="0.97" bottom="0.27559055118110237" header="0.15748031496062992" footer="0.15748031496062992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J22"/>
  <sheetViews>
    <sheetView zoomScale="75" zoomScaleNormal="75" workbookViewId="0">
      <selection activeCell="E28" sqref="E28"/>
    </sheetView>
  </sheetViews>
  <sheetFormatPr defaultRowHeight="13.5"/>
  <cols>
    <col min="1" max="1" width="6.77734375" customWidth="1"/>
    <col min="2" max="2" width="31.44140625" customWidth="1"/>
    <col min="5" max="5" width="11" customWidth="1"/>
    <col min="6" max="7" width="14.6640625" customWidth="1"/>
    <col min="8" max="8" width="31.77734375" customWidth="1"/>
    <col min="9" max="9" width="13.33203125" customWidth="1"/>
    <col min="10" max="10" width="32.21875" customWidth="1"/>
  </cols>
  <sheetData>
    <row r="1" spans="1:10" s="19" customFormat="1" ht="43.5" customHeight="1">
      <c r="A1" s="143" t="s">
        <v>197</v>
      </c>
      <c r="B1" s="143"/>
      <c r="C1" s="143"/>
      <c r="D1" s="143"/>
      <c r="E1" s="143"/>
      <c r="F1" s="143"/>
      <c r="G1" s="143"/>
      <c r="H1" s="143"/>
      <c r="I1" s="143"/>
    </row>
    <row r="2" spans="1:10" s="19" customFormat="1" ht="23.25" customHeight="1">
      <c r="A2" s="23"/>
      <c r="B2" s="23"/>
      <c r="C2" s="23"/>
      <c r="D2" s="23"/>
      <c r="E2" s="23"/>
      <c r="F2" s="23"/>
      <c r="G2" s="23"/>
      <c r="H2" s="23"/>
      <c r="I2" s="23"/>
    </row>
    <row r="3" spans="1:10" s="21" customFormat="1" ht="36" customHeight="1">
      <c r="A3" s="30" t="s">
        <v>143</v>
      </c>
      <c r="B3" s="31" t="s">
        <v>144</v>
      </c>
      <c r="C3" s="32" t="s">
        <v>145</v>
      </c>
      <c r="D3" s="32" t="s">
        <v>146</v>
      </c>
      <c r="E3" s="33" t="s">
        <v>147</v>
      </c>
      <c r="F3" s="33" t="s">
        <v>148</v>
      </c>
      <c r="G3" s="33" t="s">
        <v>149</v>
      </c>
      <c r="H3" s="32" t="s">
        <v>150</v>
      </c>
      <c r="I3" s="34" t="s">
        <v>151</v>
      </c>
    </row>
    <row r="4" spans="1:10" s="22" customFormat="1" ht="30" customHeight="1">
      <c r="A4" s="30">
        <v>1</v>
      </c>
      <c r="B4" s="69" t="s">
        <v>63</v>
      </c>
      <c r="C4" s="115" t="s">
        <v>1</v>
      </c>
      <c r="D4" s="115" t="s">
        <v>8</v>
      </c>
      <c r="E4" s="116">
        <v>260</v>
      </c>
      <c r="F4" s="64"/>
      <c r="G4" s="65">
        <f>F4*E4</f>
        <v>0</v>
      </c>
      <c r="H4" s="66" t="s">
        <v>64</v>
      </c>
      <c r="I4" s="115" t="s">
        <v>172</v>
      </c>
    </row>
    <row r="5" spans="1:10" s="21" customFormat="1" ht="30" customHeight="1">
      <c r="A5" s="30">
        <v>2</v>
      </c>
      <c r="B5" s="117" t="s">
        <v>152</v>
      </c>
      <c r="C5" s="118" t="s">
        <v>153</v>
      </c>
      <c r="D5" s="118" t="s">
        <v>154</v>
      </c>
      <c r="E5" s="36">
        <v>260</v>
      </c>
      <c r="F5" s="45"/>
      <c r="G5" s="65">
        <f t="shared" ref="G5:G11" si="0">F5*E5</f>
        <v>0</v>
      </c>
      <c r="H5" s="66" t="s">
        <v>64</v>
      </c>
      <c r="I5" s="118" t="s">
        <v>173</v>
      </c>
      <c r="J5" s="140"/>
    </row>
    <row r="6" spans="1:10" s="21" customFormat="1" ht="30" customHeight="1">
      <c r="A6" s="30">
        <v>3</v>
      </c>
      <c r="B6" s="117" t="s">
        <v>160</v>
      </c>
      <c r="C6" s="118" t="s">
        <v>153</v>
      </c>
      <c r="D6" s="118" t="s">
        <v>154</v>
      </c>
      <c r="E6" s="36">
        <v>260</v>
      </c>
      <c r="F6" s="45"/>
      <c r="G6" s="65">
        <f t="shared" si="0"/>
        <v>0</v>
      </c>
      <c r="H6" s="131" t="s">
        <v>166</v>
      </c>
      <c r="I6" s="118" t="s">
        <v>174</v>
      </c>
      <c r="J6" s="73"/>
    </row>
    <row r="7" spans="1:10" s="21" customFormat="1" ht="44.25" customHeight="1">
      <c r="A7" s="30">
        <v>4</v>
      </c>
      <c r="B7" s="129" t="s">
        <v>163</v>
      </c>
      <c r="C7" s="41" t="s">
        <v>153</v>
      </c>
      <c r="D7" s="39" t="s">
        <v>154</v>
      </c>
      <c r="E7" s="36">
        <v>2</v>
      </c>
      <c r="F7" s="45"/>
      <c r="G7" s="65">
        <f t="shared" si="0"/>
        <v>0</v>
      </c>
      <c r="H7" s="131" t="s">
        <v>166</v>
      </c>
      <c r="I7" s="40" t="s">
        <v>175</v>
      </c>
      <c r="J7" s="73"/>
    </row>
    <row r="8" spans="1:10" s="20" customFormat="1" ht="30" customHeight="1">
      <c r="A8" s="30">
        <v>5</v>
      </c>
      <c r="B8" s="68" t="s">
        <v>162</v>
      </c>
      <c r="C8" s="120" t="s">
        <v>153</v>
      </c>
      <c r="D8" s="120" t="s">
        <v>8</v>
      </c>
      <c r="E8" s="36">
        <v>2</v>
      </c>
      <c r="F8" s="45"/>
      <c r="G8" s="65">
        <f t="shared" si="0"/>
        <v>0</v>
      </c>
      <c r="H8" s="132" t="s">
        <v>64</v>
      </c>
      <c r="I8" s="120" t="s">
        <v>176</v>
      </c>
      <c r="J8" s="74"/>
    </row>
    <row r="9" spans="1:10" s="20" customFormat="1" ht="30" customHeight="1">
      <c r="A9" s="30">
        <v>6</v>
      </c>
      <c r="B9" s="139" t="s">
        <v>66</v>
      </c>
      <c r="C9" s="120" t="s">
        <v>153</v>
      </c>
      <c r="D9" s="120" t="s">
        <v>8</v>
      </c>
      <c r="E9" s="36">
        <v>6</v>
      </c>
      <c r="F9" s="45"/>
      <c r="G9" s="65">
        <f t="shared" si="0"/>
        <v>0</v>
      </c>
      <c r="H9" s="131" t="s">
        <v>166</v>
      </c>
      <c r="I9" s="120" t="s">
        <v>65</v>
      </c>
      <c r="J9" s="138"/>
    </row>
    <row r="10" spans="1:10" s="22" customFormat="1" ht="30" customHeight="1">
      <c r="A10" s="30">
        <v>7</v>
      </c>
      <c r="B10" s="119" t="s">
        <v>161</v>
      </c>
      <c r="C10" s="120" t="s">
        <v>153</v>
      </c>
      <c r="D10" s="120" t="s">
        <v>8</v>
      </c>
      <c r="E10" s="36">
        <v>6</v>
      </c>
      <c r="F10" s="45"/>
      <c r="G10" s="65">
        <f t="shared" si="0"/>
        <v>0</v>
      </c>
      <c r="H10" s="131" t="s">
        <v>166</v>
      </c>
      <c r="I10" s="120" t="s">
        <v>177</v>
      </c>
      <c r="J10" s="140"/>
    </row>
    <row r="11" spans="1:10" s="22" customFormat="1" ht="30" customHeight="1">
      <c r="A11" s="30">
        <v>8</v>
      </c>
      <c r="B11" s="130" t="s">
        <v>164</v>
      </c>
      <c r="C11" s="122" t="s">
        <v>1</v>
      </c>
      <c r="D11" s="39" t="s">
        <v>8</v>
      </c>
      <c r="E11" s="116">
        <v>6</v>
      </c>
      <c r="F11" s="64"/>
      <c r="G11" s="65">
        <f t="shared" si="0"/>
        <v>0</v>
      </c>
      <c r="H11" s="131" t="s">
        <v>166</v>
      </c>
      <c r="I11" s="134" t="s">
        <v>178</v>
      </c>
    </row>
    <row r="12" spans="1:10" s="20" customFormat="1" ht="30" customHeight="1">
      <c r="A12" s="30">
        <v>9</v>
      </c>
      <c r="B12" s="123" t="s">
        <v>155</v>
      </c>
      <c r="C12" s="124" t="s">
        <v>153</v>
      </c>
      <c r="D12" s="125" t="s">
        <v>8</v>
      </c>
      <c r="E12" s="126">
        <v>10</v>
      </c>
      <c r="F12" s="64"/>
      <c r="G12" s="65">
        <f t="shared" ref="G12:G16" si="1">F12*E12</f>
        <v>0</v>
      </c>
      <c r="H12" s="121" t="s">
        <v>167</v>
      </c>
      <c r="I12" s="134" t="s">
        <v>179</v>
      </c>
    </row>
    <row r="13" spans="1:10" s="20" customFormat="1" ht="30" customHeight="1">
      <c r="A13" s="30">
        <v>10</v>
      </c>
      <c r="B13" s="127" t="s">
        <v>156</v>
      </c>
      <c r="C13" s="128" t="s">
        <v>153</v>
      </c>
      <c r="D13" s="128" t="s">
        <v>8</v>
      </c>
      <c r="E13" s="126">
        <v>260</v>
      </c>
      <c r="F13" s="64"/>
      <c r="G13" s="65">
        <f t="shared" si="1"/>
        <v>0</v>
      </c>
      <c r="H13" s="133" t="s">
        <v>168</v>
      </c>
      <c r="I13" s="135" t="s">
        <v>180</v>
      </c>
    </row>
    <row r="14" spans="1:10" s="20" customFormat="1" ht="30" customHeight="1">
      <c r="A14" s="30">
        <v>11</v>
      </c>
      <c r="B14" s="127" t="s">
        <v>157</v>
      </c>
      <c r="C14" s="128" t="s">
        <v>158</v>
      </c>
      <c r="D14" s="128" t="s">
        <v>8</v>
      </c>
      <c r="E14" s="126">
        <v>260</v>
      </c>
      <c r="F14" s="64"/>
      <c r="G14" s="65">
        <f t="shared" si="1"/>
        <v>0</v>
      </c>
      <c r="H14" s="133" t="s">
        <v>169</v>
      </c>
      <c r="I14" s="135" t="s">
        <v>181</v>
      </c>
    </row>
    <row r="15" spans="1:10" s="20" customFormat="1" ht="30" customHeight="1">
      <c r="A15" s="30">
        <v>12</v>
      </c>
      <c r="B15" s="127" t="s">
        <v>159</v>
      </c>
      <c r="C15" s="128" t="s">
        <v>1</v>
      </c>
      <c r="D15" s="128" t="s">
        <v>8</v>
      </c>
      <c r="E15" s="126">
        <v>1100</v>
      </c>
      <c r="F15" s="64"/>
      <c r="G15" s="65">
        <f t="shared" si="1"/>
        <v>0</v>
      </c>
      <c r="H15" s="133" t="s">
        <v>170</v>
      </c>
      <c r="I15" s="135" t="s">
        <v>182</v>
      </c>
    </row>
    <row r="16" spans="1:10" s="20" customFormat="1" ht="30" customHeight="1">
      <c r="A16" s="30">
        <v>13</v>
      </c>
      <c r="B16" s="71" t="s">
        <v>165</v>
      </c>
      <c r="C16" s="128" t="s">
        <v>1</v>
      </c>
      <c r="D16" s="128" t="s">
        <v>8</v>
      </c>
      <c r="E16" s="126">
        <v>260</v>
      </c>
      <c r="F16" s="64"/>
      <c r="G16" s="65">
        <f t="shared" si="1"/>
        <v>0</v>
      </c>
      <c r="H16" s="133" t="s">
        <v>171</v>
      </c>
      <c r="I16" s="135" t="s">
        <v>183</v>
      </c>
    </row>
    <row r="17" spans="1:9" s="20" customFormat="1" ht="30" customHeight="1">
      <c r="A17" s="29" t="s">
        <v>26</v>
      </c>
      <c r="B17" s="72"/>
      <c r="C17" s="72"/>
      <c r="D17" s="72"/>
      <c r="E17" s="70"/>
      <c r="F17" s="29"/>
      <c r="G17" s="67">
        <f>SUM(G4:G16)</f>
        <v>0</v>
      </c>
      <c r="H17" s="29"/>
      <c r="I17" s="30"/>
    </row>
    <row r="22" spans="1:9" ht="20.25">
      <c r="A22" s="142" t="s">
        <v>199</v>
      </c>
      <c r="B22" s="6"/>
    </row>
  </sheetData>
  <mergeCells count="1">
    <mergeCell ref="A1:I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16"/>
  <sheetViews>
    <sheetView zoomScale="75" zoomScaleNormal="75" workbookViewId="0">
      <selection activeCell="G33" sqref="G33"/>
    </sheetView>
  </sheetViews>
  <sheetFormatPr defaultRowHeight="13.5"/>
  <cols>
    <col min="2" max="2" width="30.88671875" customWidth="1"/>
    <col min="5" max="5" width="11" customWidth="1"/>
    <col min="6" max="6" width="12.6640625" customWidth="1"/>
    <col min="7" max="7" width="14.6640625" customWidth="1"/>
    <col min="8" max="8" width="21" customWidth="1"/>
    <col min="9" max="9" width="13.33203125" customWidth="1"/>
  </cols>
  <sheetData>
    <row r="1" spans="1:9" ht="50.25" customHeight="1">
      <c r="A1" s="143" t="s">
        <v>198</v>
      </c>
      <c r="B1" s="143"/>
      <c r="C1" s="143"/>
      <c r="D1" s="143"/>
      <c r="E1" s="143"/>
      <c r="F1" s="143"/>
      <c r="G1" s="143"/>
      <c r="H1" s="143"/>
      <c r="I1" s="143"/>
    </row>
    <row r="2" spans="1:9" ht="19.5" customHeight="1"/>
    <row r="3" spans="1:9" s="20" customFormat="1" ht="40.5" customHeight="1">
      <c r="A3" s="30" t="s">
        <v>17</v>
      </c>
      <c r="B3" s="31" t="s">
        <v>18</v>
      </c>
      <c r="C3" s="32" t="s">
        <v>19</v>
      </c>
      <c r="D3" s="32" t="s">
        <v>20</v>
      </c>
      <c r="E3" s="33" t="s">
        <v>21</v>
      </c>
      <c r="F3" s="33" t="s">
        <v>22</v>
      </c>
      <c r="G3" s="33" t="s">
        <v>23</v>
      </c>
      <c r="H3" s="32" t="s">
        <v>24</v>
      </c>
      <c r="I3" s="34" t="s">
        <v>25</v>
      </c>
    </row>
    <row r="4" spans="1:9" s="20" customFormat="1" ht="34.5" customHeight="1">
      <c r="A4" s="29">
        <v>1</v>
      </c>
      <c r="B4" s="43" t="s">
        <v>184</v>
      </c>
      <c r="C4" s="35" t="s">
        <v>27</v>
      </c>
      <c r="D4" s="35" t="s">
        <v>28</v>
      </c>
      <c r="E4" s="36">
        <v>70</v>
      </c>
      <c r="F4" s="45"/>
      <c r="G4" s="45">
        <f>F4*E4</f>
        <v>0</v>
      </c>
      <c r="H4" s="137" t="s">
        <v>193</v>
      </c>
      <c r="I4" s="37" t="s">
        <v>29</v>
      </c>
    </row>
    <row r="5" spans="1:9" s="20" customFormat="1" ht="34.5" customHeight="1">
      <c r="A5" s="29">
        <v>2</v>
      </c>
      <c r="B5" s="48" t="s">
        <v>185</v>
      </c>
      <c r="C5" s="38" t="s">
        <v>27</v>
      </c>
      <c r="D5" s="39" t="s">
        <v>28</v>
      </c>
      <c r="E5" s="36">
        <v>17</v>
      </c>
      <c r="F5" s="45"/>
      <c r="G5" s="45">
        <f t="shared" ref="G5:G12" si="0">F5*E5</f>
        <v>0</v>
      </c>
      <c r="H5" s="137" t="s">
        <v>193</v>
      </c>
      <c r="I5" s="40" t="s">
        <v>30</v>
      </c>
    </row>
    <row r="6" spans="1:9" s="20" customFormat="1" ht="34.5" customHeight="1">
      <c r="A6" s="29">
        <v>3</v>
      </c>
      <c r="B6" s="48" t="s">
        <v>186</v>
      </c>
      <c r="C6" s="41" t="s">
        <v>27</v>
      </c>
      <c r="D6" s="39" t="s">
        <v>28</v>
      </c>
      <c r="E6" s="36">
        <v>17</v>
      </c>
      <c r="F6" s="45"/>
      <c r="G6" s="45">
        <f t="shared" si="0"/>
        <v>0</v>
      </c>
      <c r="H6" s="137" t="s">
        <v>193</v>
      </c>
      <c r="I6" s="40" t="s">
        <v>31</v>
      </c>
    </row>
    <row r="7" spans="1:9" s="20" customFormat="1" ht="34.5" customHeight="1">
      <c r="A7" s="29">
        <v>4</v>
      </c>
      <c r="B7" s="49" t="s">
        <v>187</v>
      </c>
      <c r="C7" s="39" t="s">
        <v>27</v>
      </c>
      <c r="D7" s="39" t="s">
        <v>28</v>
      </c>
      <c r="E7" s="36">
        <v>20</v>
      </c>
      <c r="F7" s="45"/>
      <c r="G7" s="45">
        <f t="shared" si="0"/>
        <v>0</v>
      </c>
      <c r="H7" s="137" t="s">
        <v>193</v>
      </c>
      <c r="I7" s="42" t="s">
        <v>32</v>
      </c>
    </row>
    <row r="8" spans="1:9" s="21" customFormat="1" ht="34.5" customHeight="1">
      <c r="A8" s="29">
        <v>5</v>
      </c>
      <c r="B8" s="43" t="s">
        <v>188</v>
      </c>
      <c r="C8" s="35" t="s">
        <v>27</v>
      </c>
      <c r="D8" s="35" t="s">
        <v>28</v>
      </c>
      <c r="E8" s="36">
        <v>70</v>
      </c>
      <c r="F8" s="45"/>
      <c r="G8" s="45">
        <f t="shared" si="0"/>
        <v>0</v>
      </c>
      <c r="H8" s="137" t="s">
        <v>193</v>
      </c>
      <c r="I8" s="37" t="s">
        <v>33</v>
      </c>
    </row>
    <row r="9" spans="1:9" s="21" customFormat="1" ht="34.5" customHeight="1">
      <c r="A9" s="29">
        <v>6</v>
      </c>
      <c r="B9" s="43" t="s">
        <v>189</v>
      </c>
      <c r="C9" s="35" t="s">
        <v>27</v>
      </c>
      <c r="D9" s="35" t="s">
        <v>28</v>
      </c>
      <c r="E9" s="36">
        <v>50</v>
      </c>
      <c r="F9" s="45"/>
      <c r="G9" s="45">
        <f t="shared" si="0"/>
        <v>0</v>
      </c>
      <c r="H9" s="137" t="s">
        <v>193</v>
      </c>
      <c r="I9" s="37" t="s">
        <v>34</v>
      </c>
    </row>
    <row r="10" spans="1:9" s="21" customFormat="1" ht="34.5" customHeight="1">
      <c r="A10" s="29">
        <v>7</v>
      </c>
      <c r="B10" s="43" t="s">
        <v>190</v>
      </c>
      <c r="C10" s="35" t="s">
        <v>27</v>
      </c>
      <c r="D10" s="35" t="s">
        <v>28</v>
      </c>
      <c r="E10" s="44">
        <v>15</v>
      </c>
      <c r="F10" s="45"/>
      <c r="G10" s="45">
        <f t="shared" si="0"/>
        <v>0</v>
      </c>
      <c r="H10" s="141" t="s">
        <v>194</v>
      </c>
      <c r="I10" s="37" t="s">
        <v>35</v>
      </c>
    </row>
    <row r="11" spans="1:9" s="21" customFormat="1" ht="34.5" customHeight="1">
      <c r="A11" s="29">
        <v>8</v>
      </c>
      <c r="B11" s="46" t="s">
        <v>36</v>
      </c>
      <c r="C11" s="35" t="s">
        <v>27</v>
      </c>
      <c r="D11" s="35" t="s">
        <v>28</v>
      </c>
      <c r="E11" s="44">
        <v>70</v>
      </c>
      <c r="F11" s="45"/>
      <c r="G11" s="45">
        <f t="shared" si="0"/>
        <v>0</v>
      </c>
      <c r="H11" s="136" t="s">
        <v>191</v>
      </c>
      <c r="I11" s="37" t="s">
        <v>37</v>
      </c>
    </row>
    <row r="12" spans="1:9" s="21" customFormat="1" ht="34.5" customHeight="1">
      <c r="A12" s="29">
        <v>9</v>
      </c>
      <c r="B12" s="40" t="s">
        <v>38</v>
      </c>
      <c r="C12" s="38" t="s">
        <v>27</v>
      </c>
      <c r="D12" s="39" t="s">
        <v>28</v>
      </c>
      <c r="E12" s="36">
        <v>70</v>
      </c>
      <c r="F12" s="45"/>
      <c r="G12" s="45">
        <f t="shared" si="0"/>
        <v>0</v>
      </c>
      <c r="H12" s="136" t="s">
        <v>192</v>
      </c>
      <c r="I12" s="40" t="s">
        <v>39</v>
      </c>
    </row>
    <row r="13" spans="1:9" s="20" customFormat="1" ht="40.5" customHeight="1">
      <c r="A13" s="47" t="s">
        <v>40</v>
      </c>
      <c r="B13" s="30"/>
      <c r="C13" s="29"/>
      <c r="D13" s="29"/>
      <c r="E13" s="45"/>
      <c r="F13" s="45" t="s">
        <v>41</v>
      </c>
      <c r="G13" s="45">
        <f>SUM(G4:G12)</f>
        <v>0</v>
      </c>
      <c r="H13" s="28"/>
      <c r="I13" s="29"/>
    </row>
    <row r="14" spans="1:9" s="20" customFormat="1" ht="25.5" customHeight="1">
      <c r="E14" s="24"/>
      <c r="F14" s="24"/>
      <c r="G14" s="24"/>
    </row>
    <row r="16" spans="1:9" ht="20.25">
      <c r="A16" s="142" t="s">
        <v>199</v>
      </c>
      <c r="B16" s="6"/>
    </row>
  </sheetData>
  <mergeCells count="1">
    <mergeCell ref="A1:I1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1군</vt:lpstr>
      <vt:lpstr>2군</vt:lpstr>
      <vt:lpstr>3군</vt:lpstr>
      <vt:lpstr>4군</vt:lpstr>
      <vt:lpstr>'1군'!Print_Area</vt:lpstr>
      <vt:lpstr>'2군'!Print_Area</vt:lpstr>
      <vt:lpstr>'4군'!Print_Area</vt:lpstr>
      <vt:lpstr>'1군'!Print_Titles</vt:lpstr>
      <vt:lpstr>'2군'!Print_Titles</vt:lpstr>
    </vt:vector>
  </TitlesOfParts>
  <Company>(주)동아제약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남궁영욱</dc:creator>
  <cp:lastModifiedBy>cjmc</cp:lastModifiedBy>
  <cp:lastPrinted>2018-12-04T15:58:00Z</cp:lastPrinted>
  <dcterms:created xsi:type="dcterms:W3CDTF">2004-05-14T09:09:39Z</dcterms:created>
  <dcterms:modified xsi:type="dcterms:W3CDTF">2018-12-19T06:21:59Z</dcterms:modified>
</cp:coreProperties>
</file>