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30" yWindow="345" windowWidth="19110" windowHeight="12300"/>
  </bookViews>
  <sheets>
    <sheet name="1군" sheetId="3" r:id="rId1"/>
    <sheet name="2군" sheetId="4" r:id="rId2"/>
    <sheet name="3군" sheetId="7" r:id="rId3"/>
    <sheet name="4군" sheetId="6" r:id="rId4"/>
  </sheets>
  <definedNames>
    <definedName name="_xlnm.Print_Area" localSheetId="0">'1군'!$A$1:$I$15</definedName>
    <definedName name="_xlnm.Print_Area" localSheetId="1">'2군'!$A$1:$I$18</definedName>
    <definedName name="_xlnm.Print_Area" localSheetId="3">'4군'!$A$1:$I$12</definedName>
    <definedName name="_xlnm.Print_Titles" localSheetId="0">'1군'!$3:$3</definedName>
    <definedName name="_xlnm.Print_Titles" localSheetId="1">'2군'!$3:$3</definedName>
  </definedNames>
  <calcPr calcId="125725"/>
</workbook>
</file>

<file path=xl/calcChain.xml><?xml version="1.0" encoding="utf-8"?>
<calcChain xmlns="http://schemas.openxmlformats.org/spreadsheetml/2006/main">
  <c r="G10" i="6"/>
  <c r="G9"/>
  <c r="G8"/>
  <c r="G7"/>
  <c r="G6"/>
  <c r="G5"/>
  <c r="G4"/>
  <c r="G11" l="1"/>
  <c r="G17" i="7"/>
  <c r="G5"/>
  <c r="G6"/>
  <c r="G7"/>
  <c r="G8"/>
  <c r="G9"/>
  <c r="G10"/>
  <c r="G11"/>
  <c r="G12"/>
  <c r="G13"/>
  <c r="G14"/>
  <c r="G15"/>
  <c r="G16"/>
  <c r="G4"/>
  <c r="G14" i="3" l="1"/>
  <c r="G5"/>
  <c r="G6"/>
  <c r="G7"/>
  <c r="G8"/>
  <c r="G9"/>
  <c r="G10"/>
  <c r="G11"/>
  <c r="G12"/>
  <c r="G13"/>
  <c r="G4"/>
  <c r="G17" i="4"/>
  <c r="G5"/>
  <c r="G6"/>
  <c r="G7"/>
  <c r="G8"/>
  <c r="G9"/>
  <c r="G10"/>
  <c r="G11"/>
  <c r="G12"/>
  <c r="G13"/>
  <c r="G14"/>
  <c r="G15"/>
  <c r="G16"/>
  <c r="G4"/>
</calcChain>
</file>

<file path=xl/sharedStrings.xml><?xml version="1.0" encoding="utf-8"?>
<sst xmlns="http://schemas.openxmlformats.org/spreadsheetml/2006/main" count="260" uniqueCount="157">
  <si>
    <t>BIOMET</t>
  </si>
  <si>
    <t>L-F FEMORAL COMPONENT-W/O BIOCOAT</t>
  </si>
  <si>
    <t>L-F TIBIAL PLATFORM COMPONENT-W/O BIOCOAT</t>
  </si>
  <si>
    <t>L-F ALL POLY PATELLA COMPONENT</t>
  </si>
  <si>
    <t>E2011450</t>
  </si>
  <si>
    <t>E2021450</t>
  </si>
  <si>
    <t>전규격</t>
  </si>
  <si>
    <t xml:space="preserve">I-BEAM TIBIAL TRAY </t>
  </si>
  <si>
    <t>VANGUARD TIBIA BEARING</t>
  </si>
  <si>
    <t>ARCOM PATELLAR 3(1)-PEG</t>
  </si>
  <si>
    <t>VANGUARD SSK FEMORAL COMPONENT</t>
  </si>
  <si>
    <t>VANGUARD SSK TIBIA BEARING</t>
  </si>
  <si>
    <t>VANGUARD SSK AUGMENT</t>
  </si>
  <si>
    <t>EXTENSION STEM</t>
  </si>
  <si>
    <t>NO.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</si>
  <si>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</si>
  <si>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</si>
  <si>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</si>
  <si>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</si>
  <si>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</si>
  <si>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</si>
  <si>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</si>
  <si>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코   드</t>
    <phoneticPr fontId="2" type="noConversion"/>
  </si>
  <si>
    <t>VANGUARD FEMORAL COMPONENTS</t>
    <phoneticPr fontId="2" type="noConversion"/>
  </si>
  <si>
    <t>전규격</t>
    <phoneticPr fontId="2" type="noConversion"/>
  </si>
  <si>
    <t>BIOMET ORTHOPEDICS, INC</t>
    <phoneticPr fontId="2" type="noConversion"/>
  </si>
  <si>
    <t>E2001106</t>
    <phoneticPr fontId="4" type="noConversion"/>
  </si>
  <si>
    <t>BIOMET</t>
    <phoneticPr fontId="2" type="noConversion"/>
  </si>
  <si>
    <t>E2011006</t>
    <phoneticPr fontId="2" type="noConversion"/>
  </si>
  <si>
    <t>E2021206</t>
    <phoneticPr fontId="2" type="noConversion"/>
  </si>
  <si>
    <t>E2031006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</si>
  <si>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</si>
  <si>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</si>
  <si>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</si>
  <si>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</si>
  <si>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DOUJET 80G</t>
    <phoneticPr fontId="2" type="noConversion"/>
  </si>
  <si>
    <t>80G + 항생제 + SYRINGE TYPE 진공혼합기</t>
    <phoneticPr fontId="2" type="noConversion"/>
  </si>
  <si>
    <t>INJECTA</t>
    <phoneticPr fontId="2" type="noConversion"/>
  </si>
  <si>
    <t>E5200080</t>
    <phoneticPr fontId="2" type="noConversion"/>
  </si>
  <si>
    <t>SAW BLADE</t>
    <phoneticPr fontId="2" type="noConversion"/>
  </si>
  <si>
    <t>SCIENCE MEDIC</t>
    <phoneticPr fontId="2" type="noConversion"/>
  </si>
  <si>
    <t>N0051001</t>
    <phoneticPr fontId="2" type="noConversion"/>
  </si>
  <si>
    <t>계</t>
    <phoneticPr fontId="2" type="noConversion"/>
  </si>
  <si>
    <t>순번</t>
    <phoneticPr fontId="2" type="noConversion"/>
  </si>
  <si>
    <t>CELLUMED</t>
    <phoneticPr fontId="2" type="noConversion"/>
  </si>
  <si>
    <t>E2001450</t>
    <phoneticPr fontId="2" type="noConversion"/>
  </si>
  <si>
    <t>L-F KNEE CONFORMING BEARING COMPONENT</t>
    <phoneticPr fontId="2" type="noConversion"/>
  </si>
  <si>
    <t>E2031450</t>
    <phoneticPr fontId="2" type="noConversion"/>
  </si>
  <si>
    <t>BIPOLE WRIST FIXATION SYSTEM</t>
    <phoneticPr fontId="2" type="noConversion"/>
  </si>
  <si>
    <t>WRIST</t>
    <phoneticPr fontId="2" type="noConversion"/>
  </si>
  <si>
    <t>C&amp;S MEDICAL</t>
    <phoneticPr fontId="2" type="noConversion"/>
  </si>
  <si>
    <t>C1003081</t>
    <phoneticPr fontId="2" type="noConversion"/>
  </si>
  <si>
    <t>SCREW</t>
    <phoneticPr fontId="2" type="noConversion"/>
  </si>
  <si>
    <t>TAPPERED,
ROUND CANCELLO</t>
    <phoneticPr fontId="2" type="noConversion"/>
  </si>
  <si>
    <t>C&amp;S</t>
    <phoneticPr fontId="2" type="noConversion"/>
  </si>
  <si>
    <t>C1606021</t>
    <phoneticPr fontId="2" type="noConversion"/>
  </si>
  <si>
    <t>(MULTI-FIX) ANATOMICAL LOCKING PLATE SYSTEM</t>
    <phoneticPr fontId="2" type="noConversion"/>
  </si>
  <si>
    <t>전규격</t>
    <phoneticPr fontId="2" type="noConversion"/>
  </si>
  <si>
    <t>ORTHOTECH</t>
    <phoneticPr fontId="2" type="noConversion"/>
  </si>
  <si>
    <t>C5430080</t>
    <phoneticPr fontId="2" type="noConversion"/>
  </si>
  <si>
    <t>LOCKING CORTICAL SCREW</t>
    <phoneticPr fontId="2" type="noConversion"/>
  </si>
  <si>
    <t>C6402180</t>
    <phoneticPr fontId="2" type="noConversion"/>
  </si>
  <si>
    <t>CORTICAL SCREW</t>
    <phoneticPr fontId="2" type="noConversion"/>
  </si>
  <si>
    <t>C6402080</t>
    <phoneticPr fontId="2" type="noConversion"/>
  </si>
  <si>
    <t>CANCELLOUS SCREW</t>
    <phoneticPr fontId="2" type="noConversion"/>
  </si>
  <si>
    <t>C6405080</t>
    <phoneticPr fontId="2" type="noConversion"/>
  </si>
  <si>
    <t>INTERGRAFT-BC</t>
    <phoneticPr fontId="2" type="noConversion"/>
  </si>
  <si>
    <t>15CC(15g)</t>
    <phoneticPr fontId="2" type="noConversion"/>
  </si>
  <si>
    <t>CELLUMED CO,.LTD.</t>
    <phoneticPr fontId="2" type="noConversion"/>
  </si>
  <si>
    <t>C0429011</t>
    <phoneticPr fontId="2" type="noConversion"/>
  </si>
  <si>
    <t>NOVOSEAL</t>
    <phoneticPr fontId="2" type="noConversion"/>
  </si>
  <si>
    <t>2G</t>
    <phoneticPr fontId="2" type="noConversion"/>
  </si>
  <si>
    <t>CGBIO</t>
    <phoneticPr fontId="2" type="noConversion"/>
  </si>
  <si>
    <t>M2070104</t>
    <phoneticPr fontId="2" type="noConversion"/>
  </si>
  <si>
    <t>TOTALSHIELD SURGICAL HOOD</t>
    <phoneticPr fontId="2" type="noConversion"/>
  </si>
  <si>
    <t>ZIMMER SURGICAL, INC</t>
    <phoneticPr fontId="2" type="noConversion"/>
  </si>
  <si>
    <t>M2120052</t>
    <phoneticPr fontId="2" type="noConversion"/>
  </si>
  <si>
    <t>계</t>
    <phoneticPr fontId="2" type="noConversion"/>
  </si>
  <si>
    <t>번호</t>
    <phoneticPr fontId="11" type="noConversion"/>
  </si>
  <si>
    <t>품 명</t>
    <phoneticPr fontId="2" type="noConversion"/>
  </si>
  <si>
    <t>규 격</t>
    <phoneticPr fontId="2" type="noConversion"/>
  </si>
  <si>
    <t>예정수량</t>
    <phoneticPr fontId="11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</si>
  <si>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</si>
  <si>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</si>
  <si>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</si>
  <si>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</si>
  <si>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Scorpio Femoral Component</t>
    <phoneticPr fontId="11" type="noConversion"/>
  </si>
  <si>
    <t>EA</t>
  </si>
  <si>
    <t>HOWMEDICA OSTEONICS</t>
    <phoneticPr fontId="11" type="noConversion"/>
  </si>
  <si>
    <t>E2001001</t>
    <phoneticPr fontId="11" type="noConversion"/>
  </si>
  <si>
    <t>Scorpio Tibial Component</t>
    <phoneticPr fontId="11" type="noConversion"/>
  </si>
  <si>
    <t>EA</t>
    <phoneticPr fontId="2" type="noConversion"/>
  </si>
  <si>
    <t>E2011001</t>
    <phoneticPr fontId="11" type="noConversion"/>
  </si>
  <si>
    <t>Scorpio Tibial Insert</t>
    <phoneticPr fontId="11" type="noConversion"/>
  </si>
  <si>
    <t>E2012001</t>
    <phoneticPr fontId="11" type="noConversion"/>
  </si>
  <si>
    <t>Scorpio Modular Femur Component</t>
    <phoneticPr fontId="11" type="noConversion"/>
  </si>
  <si>
    <t>E2002001</t>
    <phoneticPr fontId="11" type="noConversion"/>
  </si>
  <si>
    <t>Scorpio Patellar Component</t>
    <phoneticPr fontId="11" type="noConversion"/>
  </si>
  <si>
    <t>E2031001</t>
    <phoneticPr fontId="11" type="noConversion"/>
  </si>
  <si>
    <t>Scorpio Extension Stem</t>
    <phoneticPr fontId="11" type="noConversion"/>
  </si>
  <si>
    <t>E2051002</t>
    <phoneticPr fontId="11" type="noConversion"/>
  </si>
  <si>
    <t>Scorpio Block/Wedge</t>
    <phoneticPr fontId="11" type="noConversion"/>
  </si>
  <si>
    <t>E2041001</t>
    <phoneticPr fontId="11" type="noConversion"/>
  </si>
  <si>
    <t>Simplex Antibiotic Bone Cement</t>
    <phoneticPr fontId="11" type="noConversion"/>
  </si>
  <si>
    <t>HOWMEDICA</t>
    <phoneticPr fontId="11" type="noConversion"/>
  </si>
  <si>
    <t>E5002002</t>
    <phoneticPr fontId="11" type="noConversion"/>
  </si>
  <si>
    <t>Saw Blade</t>
    <phoneticPr fontId="11" type="noConversion"/>
  </si>
  <si>
    <t>무한상사</t>
    <phoneticPr fontId="11" type="noConversion"/>
  </si>
  <si>
    <t>N0051001</t>
    <phoneticPr fontId="11" type="noConversion"/>
  </si>
  <si>
    <t>Acm System</t>
    <phoneticPr fontId="11" type="noConversion"/>
  </si>
  <si>
    <t>STRYKER</t>
    <phoneticPr fontId="11" type="noConversion"/>
  </si>
  <si>
    <t>D1102231</t>
    <phoneticPr fontId="11" type="noConversion"/>
  </si>
  <si>
    <t>DOUJET 80G</t>
    <phoneticPr fontId="4" type="noConversion"/>
  </si>
  <si>
    <t>80G</t>
    <phoneticPr fontId="4" type="noConversion"/>
  </si>
  <si>
    <t>DOUJET</t>
    <phoneticPr fontId="4" type="noConversion"/>
  </si>
  <si>
    <t>E5200080</t>
    <phoneticPr fontId="4" type="noConversion"/>
  </si>
  <si>
    <t>HEAD GEAR COVER</t>
    <phoneticPr fontId="4" type="noConversion"/>
  </si>
  <si>
    <t>㈜케이엠헬스케어</t>
  </si>
  <si>
    <t>M2120051</t>
    <phoneticPr fontId="4" type="noConversion"/>
  </si>
  <si>
    <t>T4/5 TOGA</t>
    <phoneticPr fontId="4" type="noConversion"/>
  </si>
  <si>
    <t>STRYKER</t>
    <phoneticPr fontId="4" type="noConversion"/>
  </si>
  <si>
    <t>계</t>
    <phoneticPr fontId="4" type="noConversion"/>
  </si>
  <si>
    <t>번호</t>
    <phoneticPr fontId="11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</si>
  <si>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</si>
  <si>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</si>
  <si>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</si>
  <si>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1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</si>
  <si>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</si>
  <si>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</si>
  <si>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</si>
  <si>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</si>
  <si>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C2 Stem</t>
    <phoneticPr fontId="11" type="noConversion"/>
  </si>
  <si>
    <t>전규격</t>
    <phoneticPr fontId="2" type="noConversion"/>
  </si>
  <si>
    <t>EA</t>
    <phoneticPr fontId="2" type="noConversion"/>
  </si>
  <si>
    <t>LIMACORPORATE S.P.A</t>
    <phoneticPr fontId="11" type="noConversion"/>
  </si>
  <si>
    <t>E1002033</t>
    <phoneticPr fontId="11" type="noConversion"/>
  </si>
  <si>
    <t>SPH Contact Cup</t>
    <phoneticPr fontId="11" type="noConversion"/>
  </si>
  <si>
    <t>E1021233</t>
    <phoneticPr fontId="4" type="noConversion"/>
  </si>
  <si>
    <t>Biolox Delta Insert</t>
    <phoneticPr fontId="4" type="noConversion"/>
  </si>
  <si>
    <t>E1032033</t>
    <phoneticPr fontId="4" type="noConversion"/>
  </si>
  <si>
    <t>Bone Screw</t>
    <phoneticPr fontId="4" type="noConversion"/>
  </si>
  <si>
    <t>E1041033</t>
    <phoneticPr fontId="4" type="noConversion"/>
  </si>
  <si>
    <t>Biolox Delta Ball Head</t>
    <phoneticPr fontId="4" type="noConversion"/>
  </si>
  <si>
    <t>E1011033</t>
    <phoneticPr fontId="4" type="noConversion"/>
  </si>
  <si>
    <t>Lock Bipolar Head</t>
    <phoneticPr fontId="4" type="noConversion"/>
  </si>
  <si>
    <t>E1022133</t>
    <phoneticPr fontId="4" type="noConversion"/>
  </si>
  <si>
    <t>Saw</t>
    <phoneticPr fontId="4" type="noConversion"/>
  </si>
  <si>
    <t xml:space="preserve"> </t>
    <phoneticPr fontId="11" type="noConversion"/>
  </si>
  <si>
    <t>N0051001</t>
    <phoneticPr fontId="4" type="noConversion"/>
  </si>
  <si>
    <t>계</t>
    <phoneticPr fontId="4" type="noConversion"/>
  </si>
  <si>
    <t xml:space="preserve"> </t>
    <phoneticPr fontId="4" type="noConversion"/>
  </si>
  <si>
    <t>회</t>
  </si>
  <si>
    <t>M2121170</t>
    <phoneticPr fontId="4" type="noConversion"/>
  </si>
  <si>
    <t>수술재료 견적서(1군)</t>
    <phoneticPr fontId="2" type="noConversion"/>
  </si>
  <si>
    <t>수술재료 견적서(2군)</t>
    <phoneticPr fontId="2" type="noConversion"/>
  </si>
  <si>
    <t>수술재료 견적서(3군)</t>
    <phoneticPr fontId="2" type="noConversion"/>
  </si>
  <si>
    <t>수술재료 견적서(4군)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</si>
</sst>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2"/>
      <name val="굴림"/>
      <family val="3"/>
      <charset val="129"/>
    </font>
    <font>
      <sz val="22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</font>
    <font>
      <sz val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2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/>
  </cellStyleXfs>
  <cellXfs count="6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4" applyNumberFormat="1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horizontal="left" vertical="center" indent="1" shrinkToFit="1"/>
    </xf>
    <xf numFmtId="176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176" fontId="6" fillId="0" borderId="2" xfId="1" applyNumberFormat="1" applyFont="1" applyBorder="1" applyAlignment="1">
      <alignment horizontal="center" vertical="center" shrinkToFit="1"/>
    </xf>
    <xf numFmtId="0" fontId="10" fillId="0" borderId="0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6" applyFont="1" applyFill="1" applyBorder="1" applyAlignment="1" applyProtection="1">
      <alignment horizontal="center" vertical="center" wrapText="1"/>
      <protection locked="0"/>
    </xf>
    <xf numFmtId="41" fontId="13" fillId="0" borderId="2" xfId="1" applyFont="1" applyFill="1" applyBorder="1" applyAlignment="1">
      <alignment horizontal="center" vertical="center"/>
    </xf>
    <xf numFmtId="0" fontId="13" fillId="0" borderId="2" xfId="6" applyFont="1" applyFill="1" applyBorder="1" applyAlignment="1" applyProtection="1">
      <alignment horizontal="center" vertical="center"/>
      <protection locked="0"/>
    </xf>
    <xf numFmtId="0" fontId="6" fillId="0" borderId="0" xfId="5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2" xfId="7" applyNumberFormat="1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shrinkToFit="1"/>
    </xf>
    <xf numFmtId="0" fontId="6" fillId="0" borderId="0" xfId="7" applyFont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 applyProtection="1">
      <alignment horizontal="center" vertical="center" wrapText="1"/>
      <protection locked="0"/>
    </xf>
    <xf numFmtId="0" fontId="6" fillId="0" borderId="2" xfId="5" applyFont="1" applyBorder="1" applyAlignment="1">
      <alignment horizontal="center" vertical="center"/>
    </xf>
    <xf numFmtId="49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" applyNumberFormat="1" applyFont="1" applyFill="1" applyBorder="1" applyAlignment="1" applyProtection="1">
      <alignment horizontal="center" vertical="center"/>
      <protection locked="0"/>
    </xf>
    <xf numFmtId="0" fontId="6" fillId="0" borderId="2" xfId="8" applyNumberFormat="1" applyFont="1" applyFill="1" applyBorder="1" applyAlignment="1">
      <alignment horizontal="center" vertical="center" wrapText="1" shrinkToFit="1"/>
    </xf>
    <xf numFmtId="49" fontId="6" fillId="0" borderId="2" xfId="8" applyNumberFormat="1" applyFont="1" applyFill="1" applyBorder="1" applyAlignment="1">
      <alignment horizontal="center" vertical="center" wrapText="1" shrinkToFit="1"/>
    </xf>
    <xf numFmtId="49" fontId="6" fillId="0" borderId="2" xfId="8" applyNumberFormat="1" applyFont="1" applyFill="1" applyBorder="1" applyAlignment="1">
      <alignment horizontal="center" vertical="center"/>
    </xf>
    <xf numFmtId="49" fontId="6" fillId="0" borderId="2" xfId="8" applyNumberFormat="1" applyFont="1" applyFill="1" applyBorder="1" applyAlignment="1">
      <alignment horizontal="center" vertical="center" wrapText="1"/>
    </xf>
    <xf numFmtId="41" fontId="6" fillId="0" borderId="2" xfId="5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7" fillId="0" borderId="2" xfId="9" applyNumberFormat="1" applyFont="1" applyFill="1" applyBorder="1" applyAlignment="1">
      <alignment horizontal="center" vertical="center" wrapText="1"/>
    </xf>
    <xf numFmtId="0" fontId="6" fillId="0" borderId="2" xfId="9" applyNumberFormat="1" applyFont="1" applyFill="1" applyBorder="1" applyAlignment="1">
      <alignment horizontal="center" vertical="center" wrapText="1"/>
    </xf>
    <xf numFmtId="0" fontId="15" fillId="0" borderId="2" xfId="9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  <protection locked="0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" applyFont="1" applyFill="1" applyBorder="1" applyAlignment="1" applyProtection="1">
      <alignment horizontal="center" vertical="center"/>
      <protection locked="0"/>
    </xf>
    <xf numFmtId="41" fontId="6" fillId="0" borderId="0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0">
    <cellStyle name="쉼표 [0]" xfId="1" builtinId="6"/>
    <cellStyle name="쉼표 [0] 2" xfId="2"/>
    <cellStyle name="표준" xfId="0" builtinId="0"/>
    <cellStyle name="표준 2" xfId="5"/>
    <cellStyle name="표준_2002.8.1현재 치료재료파일" xfId="8"/>
    <cellStyle name="표준_7월 고시자료(8월 1일자)" xfId="4"/>
    <cellStyle name="표준_Sheet1_1 2" xfId="3"/>
    <cellStyle name="표준_수술재료 입찰 품목" xfId="7"/>
    <cellStyle name="표준_치료재료_급여.비급여_목록_및_상한금액표(재평가_C,D,G,H,I,E,L)" xfId="9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23"/>
  <sheetViews>
    <sheetView tabSelected="1" zoomScale="75" zoomScaleNormal="75" workbookViewId="0">
      <pane ySplit="3" topLeftCell="A4" activePane="bottomLeft" state="frozen"/>
      <selection pane="bottomLeft" activeCell="B43" sqref="B43"/>
    </sheetView>
  </sheetViews>
  <sheetFormatPr defaultRowHeight="13.5"/>
  <cols>
    <col min="1" max="1" width="4.6640625" style="6" customWidth="1"/>
    <col min="2" max="2" width="34.33203125" style="6" customWidth="1"/>
    <col min="3" max="3" width="11.33203125" style="8" customWidth="1"/>
    <col min="4" max="4" width="8" style="8" customWidth="1"/>
    <col min="5" max="5" width="8.21875" style="6" bestFit="1" customWidth="1"/>
    <col min="6" max="6" width="11.33203125" style="6" customWidth="1"/>
    <col min="7" max="7" width="16" style="6" customWidth="1"/>
    <col min="8" max="8" width="17.88671875" style="6" customWidth="1"/>
    <col min="9" max="9" width="11.5546875" style="8" customWidth="1"/>
    <col min="10" max="14" width="8.88671875" style="5"/>
    <col min="15" max="16384" width="8.88671875" style="6"/>
  </cols>
  <sheetData>
    <row r="1" spans="1:14" ht="33" customHeight="1">
      <c r="A1" s="67" t="s">
        <v>153</v>
      </c>
      <c r="B1" s="67"/>
      <c r="C1" s="67"/>
      <c r="D1" s="67"/>
      <c r="E1" s="67"/>
      <c r="F1" s="67"/>
      <c r="G1" s="67"/>
      <c r="H1" s="67"/>
      <c r="I1" s="67"/>
    </row>
    <row r="2" spans="1:14" ht="18.7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14" ht="24.95" customHeight="1">
      <c r="A3" s="61" t="s">
        <v>43</v>
      </c>
      <c r="B3" s="61" t="s">
        <v>15</v>
      </c>
      <c r="C3" s="61" t="s">
        <v>16</v>
      </c>
      <c r="D3" s="61" t="s">
        <v>17</v>
      </c>
      <c r="E3" s="61" t="s">
        <v>18</v>
      </c>
      <c r="F3" s="61" t="s">
        <v>19</v>
      </c>
      <c r="G3" s="61" t="s">
        <v>20</v>
      </c>
      <c r="H3" s="61" t="s">
        <v>21</v>
      </c>
      <c r="I3" s="61" t="s">
        <v>22</v>
      </c>
    </row>
    <row r="4" spans="1:14" ht="24.95" customHeight="1">
      <c r="A4" s="10">
        <v>1</v>
      </c>
      <c r="B4" s="17" t="s">
        <v>23</v>
      </c>
      <c r="C4" s="11" t="s">
        <v>24</v>
      </c>
      <c r="D4" s="10" t="s">
        <v>87</v>
      </c>
      <c r="E4" s="12">
        <v>255</v>
      </c>
      <c r="F4" s="12"/>
      <c r="G4" s="13">
        <f>F4*E4</f>
        <v>0</v>
      </c>
      <c r="H4" s="19" t="s">
        <v>25</v>
      </c>
      <c r="I4" s="14" t="s">
        <v>26</v>
      </c>
    </row>
    <row r="5" spans="1:14" ht="24.95" customHeight="1">
      <c r="A5" s="10">
        <v>2</v>
      </c>
      <c r="B5" s="17" t="s">
        <v>7</v>
      </c>
      <c r="C5" s="11" t="s">
        <v>24</v>
      </c>
      <c r="D5" s="10" t="s">
        <v>87</v>
      </c>
      <c r="E5" s="13">
        <v>255</v>
      </c>
      <c r="F5" s="13"/>
      <c r="G5" s="13">
        <f t="shared" ref="G5:G13" si="0">F5*E5</f>
        <v>0</v>
      </c>
      <c r="H5" s="19" t="s">
        <v>27</v>
      </c>
      <c r="I5" s="11" t="s">
        <v>28</v>
      </c>
    </row>
    <row r="6" spans="1:14" ht="24.95" customHeight="1">
      <c r="A6" s="10">
        <v>3</v>
      </c>
      <c r="B6" s="17" t="s">
        <v>8</v>
      </c>
      <c r="C6" s="11" t="s">
        <v>24</v>
      </c>
      <c r="D6" s="10" t="s">
        <v>87</v>
      </c>
      <c r="E6" s="13">
        <v>255</v>
      </c>
      <c r="F6" s="13"/>
      <c r="G6" s="13">
        <f t="shared" si="0"/>
        <v>0</v>
      </c>
      <c r="H6" s="19" t="s">
        <v>25</v>
      </c>
      <c r="I6" s="11" t="s">
        <v>29</v>
      </c>
    </row>
    <row r="7" spans="1:14" ht="24.95" customHeight="1">
      <c r="A7" s="10">
        <v>4</v>
      </c>
      <c r="B7" s="17" t="s">
        <v>9</v>
      </c>
      <c r="C7" s="11" t="s">
        <v>24</v>
      </c>
      <c r="D7" s="10" t="s">
        <v>87</v>
      </c>
      <c r="E7" s="13">
        <v>1</v>
      </c>
      <c r="F7" s="13"/>
      <c r="G7" s="13">
        <f t="shared" si="0"/>
        <v>0</v>
      </c>
      <c r="H7" s="19" t="s">
        <v>0</v>
      </c>
      <c r="I7" s="11" t="s">
        <v>30</v>
      </c>
    </row>
    <row r="8" spans="1:14" ht="24.95" customHeight="1">
      <c r="A8" s="10">
        <v>5</v>
      </c>
      <c r="B8" s="17" t="s">
        <v>10</v>
      </c>
      <c r="C8" s="11" t="s">
        <v>24</v>
      </c>
      <c r="D8" s="10" t="s">
        <v>87</v>
      </c>
      <c r="E8" s="13">
        <v>5</v>
      </c>
      <c r="F8" s="13"/>
      <c r="G8" s="13">
        <f t="shared" si="0"/>
        <v>0</v>
      </c>
      <c r="H8" s="19" t="s">
        <v>0</v>
      </c>
      <c r="I8" s="11" t="s">
        <v>31</v>
      </c>
    </row>
    <row r="9" spans="1:14" ht="24.95" customHeight="1">
      <c r="A9" s="10">
        <v>6</v>
      </c>
      <c r="B9" s="17" t="s">
        <v>11</v>
      </c>
      <c r="C9" s="11" t="s">
        <v>24</v>
      </c>
      <c r="D9" s="10" t="s">
        <v>87</v>
      </c>
      <c r="E9" s="13">
        <v>10</v>
      </c>
      <c r="F9" s="13"/>
      <c r="G9" s="13">
        <f t="shared" si="0"/>
        <v>0</v>
      </c>
      <c r="H9" s="19" t="s">
        <v>0</v>
      </c>
      <c r="I9" s="11" t="s">
        <v>32</v>
      </c>
    </row>
    <row r="10" spans="1:14" ht="24.95" customHeight="1">
      <c r="A10" s="10">
        <v>7</v>
      </c>
      <c r="B10" s="17" t="s">
        <v>12</v>
      </c>
      <c r="C10" s="11" t="s">
        <v>24</v>
      </c>
      <c r="D10" s="10" t="s">
        <v>87</v>
      </c>
      <c r="E10" s="13">
        <v>10</v>
      </c>
      <c r="F10" s="13"/>
      <c r="G10" s="13">
        <f t="shared" si="0"/>
        <v>0</v>
      </c>
      <c r="H10" s="19" t="s">
        <v>0</v>
      </c>
      <c r="I10" s="11" t="s">
        <v>33</v>
      </c>
    </row>
    <row r="11" spans="1:14" ht="24.95" customHeight="1">
      <c r="A11" s="10">
        <v>8</v>
      </c>
      <c r="B11" s="17" t="s">
        <v>13</v>
      </c>
      <c r="C11" s="11" t="s">
        <v>24</v>
      </c>
      <c r="D11" s="10" t="s">
        <v>87</v>
      </c>
      <c r="E11" s="13">
        <v>10</v>
      </c>
      <c r="F11" s="13"/>
      <c r="G11" s="13">
        <f t="shared" si="0"/>
        <v>0</v>
      </c>
      <c r="H11" s="19" t="s">
        <v>0</v>
      </c>
      <c r="I11" s="11" t="s">
        <v>34</v>
      </c>
    </row>
    <row r="12" spans="1:14" ht="24.95" customHeight="1">
      <c r="A12" s="10">
        <v>9</v>
      </c>
      <c r="B12" s="17" t="s">
        <v>35</v>
      </c>
      <c r="C12" s="18" t="s">
        <v>36</v>
      </c>
      <c r="D12" s="10" t="s">
        <v>87</v>
      </c>
      <c r="E12" s="13">
        <v>360</v>
      </c>
      <c r="F12" s="13"/>
      <c r="G12" s="13">
        <f t="shared" si="0"/>
        <v>0</v>
      </c>
      <c r="H12" s="19" t="s">
        <v>37</v>
      </c>
      <c r="I12" s="11" t="s">
        <v>38</v>
      </c>
    </row>
    <row r="13" spans="1:14" ht="24.95" customHeight="1">
      <c r="A13" s="10">
        <v>10</v>
      </c>
      <c r="B13" s="17" t="s">
        <v>39</v>
      </c>
      <c r="C13" s="11" t="s">
        <v>24</v>
      </c>
      <c r="D13" s="10" t="s">
        <v>87</v>
      </c>
      <c r="E13" s="13">
        <v>360</v>
      </c>
      <c r="F13" s="13"/>
      <c r="G13" s="13">
        <f t="shared" si="0"/>
        <v>0</v>
      </c>
      <c r="H13" s="19" t="s">
        <v>40</v>
      </c>
      <c r="I13" s="11" t="s">
        <v>41</v>
      </c>
    </row>
    <row r="14" spans="1:14" s="8" customFormat="1" ht="24.95" customHeight="1">
      <c r="A14" s="10" t="s">
        <v>42</v>
      </c>
      <c r="B14" s="66"/>
      <c r="C14" s="66"/>
      <c r="D14" s="66"/>
      <c r="E14" s="10"/>
      <c r="F14" s="10"/>
      <c r="G14" s="13">
        <f>SUM(G4:G13)</f>
        <v>0</v>
      </c>
      <c r="H14" s="20"/>
      <c r="I14" s="15"/>
      <c r="J14" s="9"/>
      <c r="K14" s="9"/>
      <c r="L14" s="9"/>
      <c r="M14" s="9"/>
      <c r="N14" s="9"/>
    </row>
    <row r="15" spans="1:14" ht="24.95" customHeight="1">
      <c r="H15" s="21"/>
    </row>
    <row r="16" spans="1:14" ht="24.95" customHeight="1">
      <c r="H16" s="21"/>
    </row>
    <row r="17" spans="8:8" ht="20.100000000000001" customHeight="1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2"/>
  <sheetViews>
    <sheetView zoomScale="75" zoomScaleNormal="75" workbookViewId="0">
      <pane ySplit="3" topLeftCell="A4" activePane="bottomLeft" state="frozen"/>
      <selection pane="bottomLeft" activeCell="H37" sqref="H37"/>
    </sheetView>
  </sheetViews>
  <sheetFormatPr defaultRowHeight="13.5"/>
  <cols>
    <col min="1" max="1" width="4.6640625" customWidth="1"/>
    <col min="2" max="2" width="36.21875" customWidth="1"/>
    <col min="3" max="3" width="11.44140625" style="2" customWidth="1"/>
    <col min="4" max="4" width="8.44140625" style="2" customWidth="1"/>
    <col min="5" max="5" width="8" style="2" customWidth="1"/>
    <col min="6" max="6" width="13.6640625" style="2" customWidth="1"/>
    <col min="7" max="7" width="19.77734375" customWidth="1"/>
    <col min="8" max="8" width="11.33203125" customWidth="1"/>
    <col min="9" max="9" width="11.6640625" customWidth="1"/>
    <col min="10" max="12" width="8.88671875" style="1"/>
  </cols>
  <sheetData>
    <row r="1" spans="1:12" s="6" customFormat="1" ht="33" customHeight="1">
      <c r="A1" s="67" t="s">
        <v>154</v>
      </c>
      <c r="B1" s="67"/>
      <c r="C1" s="67"/>
      <c r="D1" s="67"/>
      <c r="E1" s="67"/>
      <c r="F1" s="67"/>
      <c r="G1" s="67"/>
      <c r="H1" s="67"/>
      <c r="I1" s="67"/>
    </row>
    <row r="2" spans="1:12">
      <c r="F2"/>
      <c r="H2" s="2"/>
    </row>
    <row r="3" spans="1:12" s="6" customFormat="1" ht="24.95" customHeight="1">
      <c r="A3" s="61" t="s">
        <v>14</v>
      </c>
      <c r="B3" s="61" t="s">
        <v>15</v>
      </c>
      <c r="C3" s="61" t="s">
        <v>16</v>
      </c>
      <c r="D3" s="61" t="s">
        <v>17</v>
      </c>
      <c r="E3" s="61" t="s">
        <v>18</v>
      </c>
      <c r="F3" s="61" t="s">
        <v>19</v>
      </c>
      <c r="G3" s="61" t="s">
        <v>20</v>
      </c>
      <c r="H3" s="61" t="s">
        <v>21</v>
      </c>
      <c r="I3" s="61" t="s">
        <v>22</v>
      </c>
      <c r="J3" s="5"/>
      <c r="K3" s="5"/>
      <c r="L3" s="5"/>
    </row>
    <row r="4" spans="1:12" s="6" customFormat="1" ht="24.95" customHeight="1">
      <c r="A4" s="61">
        <v>1</v>
      </c>
      <c r="B4" s="62" t="s">
        <v>1</v>
      </c>
      <c r="C4" s="63" t="s">
        <v>6</v>
      </c>
      <c r="D4" s="61" t="s">
        <v>87</v>
      </c>
      <c r="E4" s="64">
        <v>105</v>
      </c>
      <c r="F4" s="64"/>
      <c r="G4" s="64">
        <f>F4*E4</f>
        <v>0</v>
      </c>
      <c r="H4" s="65" t="s">
        <v>44</v>
      </c>
      <c r="I4" s="63" t="s">
        <v>45</v>
      </c>
      <c r="J4" s="5"/>
      <c r="K4" s="5"/>
      <c r="L4" s="5"/>
    </row>
    <row r="5" spans="1:12" s="6" customFormat="1" ht="24.95" customHeight="1">
      <c r="A5" s="10">
        <v>2</v>
      </c>
      <c r="B5" s="22" t="s">
        <v>2</v>
      </c>
      <c r="C5" s="11" t="s">
        <v>6</v>
      </c>
      <c r="D5" s="10" t="s">
        <v>87</v>
      </c>
      <c r="E5" s="13">
        <v>105</v>
      </c>
      <c r="F5" s="13"/>
      <c r="G5" s="13">
        <f t="shared" ref="G5:G16" si="0">F5*E5</f>
        <v>0</v>
      </c>
      <c r="H5" s="20" t="s">
        <v>44</v>
      </c>
      <c r="I5" s="11" t="s">
        <v>4</v>
      </c>
      <c r="J5" s="5"/>
      <c r="K5" s="5"/>
      <c r="L5" s="5"/>
    </row>
    <row r="6" spans="1:12" s="6" customFormat="1" ht="24.95" customHeight="1">
      <c r="A6" s="10">
        <v>3</v>
      </c>
      <c r="B6" s="22" t="s">
        <v>46</v>
      </c>
      <c r="C6" s="11" t="s">
        <v>6</v>
      </c>
      <c r="D6" s="10" t="s">
        <v>87</v>
      </c>
      <c r="E6" s="13">
        <v>105</v>
      </c>
      <c r="F6" s="13"/>
      <c r="G6" s="13">
        <f t="shared" si="0"/>
        <v>0</v>
      </c>
      <c r="H6" s="20" t="s">
        <v>44</v>
      </c>
      <c r="I6" s="11" t="s">
        <v>5</v>
      </c>
      <c r="J6" s="5"/>
      <c r="K6" s="5"/>
      <c r="L6" s="5"/>
    </row>
    <row r="7" spans="1:12" s="6" customFormat="1" ht="24.95" customHeight="1">
      <c r="A7" s="10">
        <v>4</v>
      </c>
      <c r="B7" s="22" t="s">
        <v>3</v>
      </c>
      <c r="C7" s="11" t="s">
        <v>6</v>
      </c>
      <c r="D7" s="10" t="s">
        <v>87</v>
      </c>
      <c r="E7" s="13">
        <v>1</v>
      </c>
      <c r="F7" s="13"/>
      <c r="G7" s="13">
        <f t="shared" si="0"/>
        <v>0</v>
      </c>
      <c r="H7" s="20" t="s">
        <v>44</v>
      </c>
      <c r="I7" s="11" t="s">
        <v>47</v>
      </c>
      <c r="J7" s="5"/>
      <c r="K7" s="5"/>
      <c r="L7" s="5"/>
    </row>
    <row r="8" spans="1:12" s="6" customFormat="1" ht="24.95" customHeight="1">
      <c r="A8" s="10">
        <v>5</v>
      </c>
      <c r="B8" s="22" t="s">
        <v>48</v>
      </c>
      <c r="C8" s="11" t="s">
        <v>49</v>
      </c>
      <c r="D8" s="10" t="s">
        <v>151</v>
      </c>
      <c r="E8" s="13">
        <v>5</v>
      </c>
      <c r="F8" s="13"/>
      <c r="G8" s="13">
        <f t="shared" si="0"/>
        <v>0</v>
      </c>
      <c r="H8" s="25" t="s">
        <v>50</v>
      </c>
      <c r="I8" s="11" t="s">
        <v>51</v>
      </c>
      <c r="J8" s="5"/>
      <c r="K8" s="5"/>
      <c r="L8" s="5"/>
    </row>
    <row r="9" spans="1:12" s="6" customFormat="1" ht="24.95" customHeight="1">
      <c r="A9" s="10">
        <v>6</v>
      </c>
      <c r="B9" s="22" t="s">
        <v>52</v>
      </c>
      <c r="C9" s="20" t="s">
        <v>53</v>
      </c>
      <c r="D9" s="10" t="s">
        <v>87</v>
      </c>
      <c r="E9" s="13">
        <v>20</v>
      </c>
      <c r="F9" s="13"/>
      <c r="G9" s="13">
        <f t="shared" si="0"/>
        <v>0</v>
      </c>
      <c r="H9" s="25" t="s">
        <v>54</v>
      </c>
      <c r="I9" s="11" t="s">
        <v>55</v>
      </c>
      <c r="J9" s="5"/>
      <c r="K9" s="5"/>
      <c r="L9" s="5"/>
    </row>
    <row r="10" spans="1:12" s="6" customFormat="1" ht="24.95" customHeight="1">
      <c r="A10" s="10">
        <v>7</v>
      </c>
      <c r="B10" s="22" t="s">
        <v>56</v>
      </c>
      <c r="C10" s="24" t="s">
        <v>57</v>
      </c>
      <c r="D10" s="10" t="s">
        <v>87</v>
      </c>
      <c r="E10" s="13">
        <v>5</v>
      </c>
      <c r="F10" s="13"/>
      <c r="G10" s="13">
        <f t="shared" si="0"/>
        <v>0</v>
      </c>
      <c r="H10" s="25" t="s">
        <v>58</v>
      </c>
      <c r="I10" s="11" t="s">
        <v>59</v>
      </c>
      <c r="J10" s="5"/>
      <c r="K10" s="5"/>
      <c r="L10" s="5"/>
    </row>
    <row r="11" spans="1:12" s="6" customFormat="1" ht="24.95" customHeight="1">
      <c r="A11" s="10">
        <v>8</v>
      </c>
      <c r="B11" s="22" t="s">
        <v>60</v>
      </c>
      <c r="C11" s="24" t="s">
        <v>57</v>
      </c>
      <c r="D11" s="10" t="s">
        <v>87</v>
      </c>
      <c r="E11" s="13">
        <v>10</v>
      </c>
      <c r="F11" s="13"/>
      <c r="G11" s="13">
        <f t="shared" si="0"/>
        <v>0</v>
      </c>
      <c r="H11" s="25" t="s">
        <v>58</v>
      </c>
      <c r="I11" s="11" t="s">
        <v>61</v>
      </c>
      <c r="J11" s="5"/>
      <c r="K11" s="5"/>
      <c r="L11" s="5"/>
    </row>
    <row r="12" spans="1:12" s="6" customFormat="1" ht="24.95" customHeight="1">
      <c r="A12" s="10">
        <v>9</v>
      </c>
      <c r="B12" s="22" t="s">
        <v>62</v>
      </c>
      <c r="C12" s="11" t="s">
        <v>57</v>
      </c>
      <c r="D12" s="10" t="s">
        <v>87</v>
      </c>
      <c r="E12" s="13">
        <v>10</v>
      </c>
      <c r="F12" s="13"/>
      <c r="G12" s="13">
        <f t="shared" si="0"/>
        <v>0</v>
      </c>
      <c r="H12" s="25" t="s">
        <v>58</v>
      </c>
      <c r="I12" s="11" t="s">
        <v>63</v>
      </c>
      <c r="J12" s="5"/>
      <c r="K12" s="5"/>
      <c r="L12" s="5"/>
    </row>
    <row r="13" spans="1:12" s="6" customFormat="1" ht="24.95" customHeight="1">
      <c r="A13" s="10">
        <v>10</v>
      </c>
      <c r="B13" s="22" t="s">
        <v>64</v>
      </c>
      <c r="C13" s="11" t="s">
        <v>57</v>
      </c>
      <c r="D13" s="10" t="s">
        <v>87</v>
      </c>
      <c r="E13" s="13">
        <v>10</v>
      </c>
      <c r="F13" s="13"/>
      <c r="G13" s="13">
        <f t="shared" si="0"/>
        <v>0</v>
      </c>
      <c r="H13" s="25" t="s">
        <v>58</v>
      </c>
      <c r="I13" s="11" t="s">
        <v>65</v>
      </c>
      <c r="J13" s="5"/>
      <c r="K13" s="5"/>
      <c r="L13" s="5"/>
    </row>
    <row r="14" spans="1:12" s="6" customFormat="1" ht="24.95" customHeight="1">
      <c r="A14" s="10">
        <v>11</v>
      </c>
      <c r="B14" s="22" t="s">
        <v>66</v>
      </c>
      <c r="C14" s="11" t="s">
        <v>67</v>
      </c>
      <c r="D14" s="10" t="s">
        <v>87</v>
      </c>
      <c r="E14" s="13">
        <v>10</v>
      </c>
      <c r="F14" s="13"/>
      <c r="G14" s="13">
        <f t="shared" si="0"/>
        <v>0</v>
      </c>
      <c r="H14" s="25" t="s">
        <v>68</v>
      </c>
      <c r="I14" s="11" t="s">
        <v>69</v>
      </c>
      <c r="J14" s="5"/>
      <c r="K14" s="5"/>
      <c r="L14" s="5"/>
    </row>
    <row r="15" spans="1:12" s="6" customFormat="1" ht="24.95" customHeight="1">
      <c r="A15" s="10">
        <v>12</v>
      </c>
      <c r="B15" s="22" t="s">
        <v>70</v>
      </c>
      <c r="C15" s="11" t="s">
        <v>71</v>
      </c>
      <c r="D15" s="10" t="s">
        <v>87</v>
      </c>
      <c r="E15" s="13">
        <v>30</v>
      </c>
      <c r="F15" s="13"/>
      <c r="G15" s="13">
        <f t="shared" si="0"/>
        <v>0</v>
      </c>
      <c r="H15" s="25" t="s">
        <v>72</v>
      </c>
      <c r="I15" s="11" t="s">
        <v>73</v>
      </c>
      <c r="J15" s="5"/>
      <c r="K15" s="5"/>
      <c r="L15" s="5"/>
    </row>
    <row r="16" spans="1:12" s="6" customFormat="1" ht="24.95" customHeight="1">
      <c r="A16" s="10">
        <v>13</v>
      </c>
      <c r="B16" s="22" t="s">
        <v>74</v>
      </c>
      <c r="C16" s="11" t="s">
        <v>57</v>
      </c>
      <c r="D16" s="10" t="s">
        <v>87</v>
      </c>
      <c r="E16" s="13">
        <v>200</v>
      </c>
      <c r="F16" s="13"/>
      <c r="G16" s="13">
        <f t="shared" si="0"/>
        <v>0</v>
      </c>
      <c r="H16" s="25" t="s">
        <v>75</v>
      </c>
      <c r="I16" s="11" t="s">
        <v>76</v>
      </c>
      <c r="J16" s="5"/>
      <c r="K16" s="5"/>
      <c r="L16" s="5"/>
    </row>
    <row r="17" spans="1:12" s="6" customFormat="1" ht="24.95" customHeight="1">
      <c r="A17" s="10" t="s">
        <v>77</v>
      </c>
      <c r="B17" s="22"/>
      <c r="C17" s="11"/>
      <c r="D17" s="11"/>
      <c r="E17" s="10"/>
      <c r="F17" s="23"/>
      <c r="G17" s="13">
        <f>SUM(G4:G16)</f>
        <v>0</v>
      </c>
      <c r="H17" s="13"/>
      <c r="I17" s="13"/>
      <c r="J17" s="5"/>
      <c r="K17" s="5"/>
      <c r="L17" s="5"/>
    </row>
    <row r="18" spans="1:12" s="4" customFormat="1" ht="24.95" customHeight="1">
      <c r="C18" s="7"/>
      <c r="D18" s="7"/>
      <c r="E18" s="7"/>
      <c r="F18" s="7"/>
      <c r="J18" s="3"/>
      <c r="K18" s="3"/>
      <c r="L18" s="3"/>
    </row>
    <row r="19" spans="1:12" s="4" customFormat="1" ht="24.95" customHeight="1">
      <c r="C19" s="7"/>
      <c r="D19" s="7"/>
      <c r="E19" s="7"/>
      <c r="F19" s="7"/>
      <c r="J19" s="3"/>
      <c r="K19" s="3"/>
      <c r="L19" s="3"/>
    </row>
    <row r="20" spans="1:12" s="4" customFormat="1" ht="24.95" customHeight="1">
      <c r="C20" s="7"/>
      <c r="D20" s="7"/>
      <c r="E20" s="7"/>
      <c r="F20" s="7"/>
      <c r="J20" s="3"/>
      <c r="K20" s="3"/>
      <c r="L20" s="3"/>
    </row>
    <row r="21" spans="1:12" s="4" customFormat="1" ht="24.95" customHeight="1">
      <c r="C21" s="7"/>
      <c r="D21" s="7"/>
      <c r="E21" s="7"/>
      <c r="F21" s="7"/>
      <c r="J21" s="3"/>
      <c r="K21" s="3"/>
      <c r="L21" s="3"/>
    </row>
    <row r="22" spans="1:12" s="4" customFormat="1" ht="24.95" customHeight="1">
      <c r="C22" s="7"/>
      <c r="D22" s="7"/>
      <c r="E22" s="7"/>
      <c r="F22" s="7"/>
      <c r="J22" s="3"/>
      <c r="K22" s="3"/>
      <c r="L22" s="3"/>
    </row>
  </sheetData>
  <mergeCells count="1">
    <mergeCell ref="A1:I1"/>
  </mergeCells>
  <phoneticPr fontId="2" type="noConversion"/>
  <printOptions horizontalCentered="1"/>
  <pageMargins left="0.15748031496062992" right="0.15748031496062992" top="0.97" bottom="0.27559055118110237" header="0.15748031496062992" footer="0.1574803149606299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I17"/>
  <sheetViews>
    <sheetView zoomScale="75" zoomScaleNormal="75" workbookViewId="0">
      <selection activeCell="A2" sqref="A2"/>
    </sheetView>
  </sheetViews>
  <sheetFormatPr defaultRowHeight="13.5"/>
  <cols>
    <col min="1" max="1" width="6.77734375" customWidth="1"/>
    <col min="2" max="2" width="28" customWidth="1"/>
    <col min="6" max="7" width="14.6640625" customWidth="1"/>
    <col min="8" max="8" width="20.21875" customWidth="1"/>
    <col min="9" max="9" width="13.33203125" customWidth="1"/>
  </cols>
  <sheetData>
    <row r="1" spans="1:9" s="26" customFormat="1" ht="34.5" customHeight="1">
      <c r="A1" s="67" t="s">
        <v>155</v>
      </c>
      <c r="B1" s="67"/>
      <c r="C1" s="67"/>
      <c r="D1" s="67"/>
      <c r="E1" s="67"/>
      <c r="F1" s="67"/>
      <c r="G1" s="67"/>
      <c r="H1" s="67"/>
      <c r="I1" s="67"/>
    </row>
    <row r="2" spans="1:9" s="26" customFormat="1" ht="23.2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9" s="33" customFormat="1" ht="30" customHeight="1">
      <c r="A3" s="27" t="s">
        <v>78</v>
      </c>
      <c r="B3" s="28" t="s">
        <v>79</v>
      </c>
      <c r="C3" s="29" t="s">
        <v>80</v>
      </c>
      <c r="D3" s="29" t="s">
        <v>17</v>
      </c>
      <c r="E3" s="30" t="s">
        <v>81</v>
      </c>
      <c r="F3" s="30" t="s">
        <v>82</v>
      </c>
      <c r="G3" s="30" t="s">
        <v>83</v>
      </c>
      <c r="H3" s="29" t="s">
        <v>84</v>
      </c>
      <c r="I3" s="31" t="s">
        <v>85</v>
      </c>
    </row>
    <row r="4" spans="1:9" s="38" customFormat="1" ht="30" customHeight="1">
      <c r="A4" s="27">
        <v>1</v>
      </c>
      <c r="B4" s="34" t="s">
        <v>86</v>
      </c>
      <c r="C4" s="34" t="s">
        <v>6</v>
      </c>
      <c r="D4" s="34" t="s">
        <v>87</v>
      </c>
      <c r="E4" s="35">
        <v>260</v>
      </c>
      <c r="F4" s="35"/>
      <c r="G4" s="36">
        <f>F4*E4</f>
        <v>0</v>
      </c>
      <c r="H4" s="37" t="s">
        <v>88</v>
      </c>
      <c r="I4" s="34" t="s">
        <v>89</v>
      </c>
    </row>
    <row r="5" spans="1:9" s="33" customFormat="1" ht="30" customHeight="1">
      <c r="A5" s="27">
        <v>2</v>
      </c>
      <c r="B5" s="39" t="s">
        <v>90</v>
      </c>
      <c r="C5" s="39" t="s">
        <v>24</v>
      </c>
      <c r="D5" s="39" t="s">
        <v>91</v>
      </c>
      <c r="E5" s="40">
        <v>260</v>
      </c>
      <c r="F5" s="40"/>
      <c r="G5" s="36">
        <f t="shared" ref="G5:G16" si="0">F5*E5</f>
        <v>0</v>
      </c>
      <c r="H5" s="37" t="s">
        <v>88</v>
      </c>
      <c r="I5" s="39" t="s">
        <v>92</v>
      </c>
    </row>
    <row r="6" spans="1:9" s="33" customFormat="1" ht="30" customHeight="1">
      <c r="A6" s="27">
        <v>3</v>
      </c>
      <c r="B6" s="39" t="s">
        <v>93</v>
      </c>
      <c r="C6" s="39" t="s">
        <v>24</v>
      </c>
      <c r="D6" s="39" t="s">
        <v>91</v>
      </c>
      <c r="E6" s="40">
        <v>260</v>
      </c>
      <c r="F6" s="40"/>
      <c r="G6" s="36">
        <f t="shared" si="0"/>
        <v>0</v>
      </c>
      <c r="H6" s="37" t="s">
        <v>88</v>
      </c>
      <c r="I6" s="39" t="s">
        <v>94</v>
      </c>
    </row>
    <row r="7" spans="1:9" s="33" customFormat="1" ht="30" customHeight="1">
      <c r="A7" s="27">
        <v>4</v>
      </c>
      <c r="B7" s="41" t="s">
        <v>95</v>
      </c>
      <c r="C7" s="42" t="s">
        <v>24</v>
      </c>
      <c r="D7" s="43" t="s">
        <v>91</v>
      </c>
      <c r="E7" s="40">
        <v>2</v>
      </c>
      <c r="F7" s="40"/>
      <c r="G7" s="36">
        <f t="shared" si="0"/>
        <v>0</v>
      </c>
      <c r="H7" s="37" t="s">
        <v>88</v>
      </c>
      <c r="I7" s="41" t="s">
        <v>96</v>
      </c>
    </row>
    <row r="8" spans="1:9" s="32" customFormat="1" ht="30" customHeight="1">
      <c r="A8" s="27">
        <v>5</v>
      </c>
      <c r="B8" s="44" t="s">
        <v>97</v>
      </c>
      <c r="C8" s="44" t="s">
        <v>24</v>
      </c>
      <c r="D8" s="44" t="s">
        <v>87</v>
      </c>
      <c r="E8" s="40">
        <v>2</v>
      </c>
      <c r="F8" s="40"/>
      <c r="G8" s="36">
        <f t="shared" si="0"/>
        <v>0</v>
      </c>
      <c r="H8" s="37" t="s">
        <v>88</v>
      </c>
      <c r="I8" s="44" t="s">
        <v>98</v>
      </c>
    </row>
    <row r="9" spans="1:9" s="32" customFormat="1" ht="30" customHeight="1">
      <c r="A9" s="27">
        <v>6</v>
      </c>
      <c r="B9" s="44" t="s">
        <v>99</v>
      </c>
      <c r="C9" s="44" t="s">
        <v>24</v>
      </c>
      <c r="D9" s="44" t="s">
        <v>87</v>
      </c>
      <c r="E9" s="40">
        <v>6</v>
      </c>
      <c r="F9" s="40"/>
      <c r="G9" s="36">
        <f t="shared" si="0"/>
        <v>0</v>
      </c>
      <c r="H9" s="37" t="s">
        <v>88</v>
      </c>
      <c r="I9" s="44" t="s">
        <v>100</v>
      </c>
    </row>
    <row r="10" spans="1:9" s="38" customFormat="1" ht="30" customHeight="1">
      <c r="A10" s="27">
        <v>7</v>
      </c>
      <c r="B10" s="43" t="s">
        <v>101</v>
      </c>
      <c r="C10" s="45" t="s">
        <v>6</v>
      </c>
      <c r="D10" s="43" t="s">
        <v>87</v>
      </c>
      <c r="E10" s="35">
        <v>6</v>
      </c>
      <c r="F10" s="35"/>
      <c r="G10" s="36">
        <f t="shared" si="0"/>
        <v>0</v>
      </c>
      <c r="H10" s="37" t="s">
        <v>88</v>
      </c>
      <c r="I10" s="46" t="s">
        <v>102</v>
      </c>
    </row>
    <row r="11" spans="1:9" s="32" customFormat="1" ht="30" customHeight="1">
      <c r="A11" s="27">
        <v>8</v>
      </c>
      <c r="B11" s="43" t="s">
        <v>103</v>
      </c>
      <c r="C11" s="45" t="s">
        <v>24</v>
      </c>
      <c r="D11" s="43" t="s">
        <v>87</v>
      </c>
      <c r="E11" s="35">
        <v>6</v>
      </c>
      <c r="F11" s="35"/>
      <c r="G11" s="36">
        <f t="shared" si="0"/>
        <v>0</v>
      </c>
      <c r="H11" s="43" t="s">
        <v>104</v>
      </c>
      <c r="I11" s="46" t="s">
        <v>105</v>
      </c>
    </row>
    <row r="12" spans="1:9" s="32" customFormat="1" ht="30" customHeight="1">
      <c r="A12" s="27">
        <v>9</v>
      </c>
      <c r="B12" s="47" t="s">
        <v>106</v>
      </c>
      <c r="C12" s="48" t="s">
        <v>24</v>
      </c>
      <c r="D12" s="48" t="s">
        <v>87</v>
      </c>
      <c r="E12" s="35">
        <v>260</v>
      </c>
      <c r="F12" s="35"/>
      <c r="G12" s="36">
        <f t="shared" si="0"/>
        <v>0</v>
      </c>
      <c r="H12" s="48" t="s">
        <v>107</v>
      </c>
      <c r="I12" s="49" t="s">
        <v>108</v>
      </c>
    </row>
    <row r="13" spans="1:9" s="32" customFormat="1" ht="30" customHeight="1">
      <c r="A13" s="27">
        <v>10</v>
      </c>
      <c r="B13" s="47" t="s">
        <v>109</v>
      </c>
      <c r="C13" s="48" t="s">
        <v>6</v>
      </c>
      <c r="D13" s="48" t="s">
        <v>87</v>
      </c>
      <c r="E13" s="35">
        <v>3</v>
      </c>
      <c r="F13" s="35"/>
      <c r="G13" s="36">
        <f t="shared" si="0"/>
        <v>0</v>
      </c>
      <c r="H13" s="48" t="s">
        <v>110</v>
      </c>
      <c r="I13" s="49" t="s">
        <v>111</v>
      </c>
    </row>
    <row r="14" spans="1:9" s="32" customFormat="1" ht="30" customHeight="1">
      <c r="A14" s="27">
        <v>11</v>
      </c>
      <c r="B14" s="47" t="s">
        <v>112</v>
      </c>
      <c r="C14" s="48" t="s">
        <v>113</v>
      </c>
      <c r="D14" s="48" t="s">
        <v>87</v>
      </c>
      <c r="E14" s="35">
        <v>260</v>
      </c>
      <c r="F14" s="35"/>
      <c r="G14" s="36">
        <f t="shared" si="0"/>
        <v>0</v>
      </c>
      <c r="H14" s="48" t="s">
        <v>114</v>
      </c>
      <c r="I14" s="49" t="s">
        <v>115</v>
      </c>
    </row>
    <row r="15" spans="1:9" s="32" customFormat="1" ht="30" customHeight="1">
      <c r="A15" s="27">
        <v>12</v>
      </c>
      <c r="B15" s="47" t="s">
        <v>116</v>
      </c>
      <c r="C15" s="48" t="s">
        <v>6</v>
      </c>
      <c r="D15" s="48" t="s">
        <v>87</v>
      </c>
      <c r="E15" s="35">
        <v>1100</v>
      </c>
      <c r="F15" s="35"/>
      <c r="G15" s="36">
        <f t="shared" si="0"/>
        <v>0</v>
      </c>
      <c r="H15" s="48" t="s">
        <v>117</v>
      </c>
      <c r="I15" s="49" t="s">
        <v>118</v>
      </c>
    </row>
    <row r="16" spans="1:9" s="32" customFormat="1" ht="30" customHeight="1">
      <c r="A16" s="27">
        <v>13</v>
      </c>
      <c r="B16" s="47" t="s">
        <v>119</v>
      </c>
      <c r="C16" s="48" t="s">
        <v>6</v>
      </c>
      <c r="D16" s="48" t="s">
        <v>87</v>
      </c>
      <c r="E16" s="35">
        <v>50</v>
      </c>
      <c r="F16" s="35"/>
      <c r="G16" s="36">
        <f t="shared" si="0"/>
        <v>0</v>
      </c>
      <c r="H16" s="48" t="s">
        <v>120</v>
      </c>
      <c r="I16" s="50" t="s">
        <v>152</v>
      </c>
    </row>
    <row r="17" spans="1:9" s="32" customFormat="1" ht="30" customHeight="1">
      <c r="A17" s="27" t="s">
        <v>121</v>
      </c>
      <c r="B17" s="27"/>
      <c r="C17" s="27"/>
      <c r="D17" s="27"/>
      <c r="E17" s="40"/>
      <c r="F17" s="27"/>
      <c r="G17" s="51">
        <f>SUM(G4:G16)</f>
        <v>0</v>
      </c>
      <c r="H17" s="27"/>
      <c r="I17" s="27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2"/>
  <sheetViews>
    <sheetView zoomScale="75" zoomScaleNormal="75" workbookViewId="0">
      <selection activeCell="A12" sqref="A1:I12"/>
    </sheetView>
  </sheetViews>
  <sheetFormatPr defaultRowHeight="13.5"/>
  <cols>
    <col min="2" max="2" width="23.5546875" customWidth="1"/>
    <col min="6" max="6" width="12.109375" customWidth="1"/>
    <col min="7" max="7" width="14.6640625" customWidth="1"/>
    <col min="8" max="8" width="17.5546875" customWidth="1"/>
  </cols>
  <sheetData>
    <row r="1" spans="1:9" ht="38.25" customHeight="1">
      <c r="A1" s="67" t="s">
        <v>156</v>
      </c>
      <c r="B1" s="67"/>
      <c r="C1" s="67"/>
      <c r="D1" s="67"/>
      <c r="E1" s="67"/>
      <c r="F1" s="67"/>
      <c r="G1" s="67"/>
      <c r="H1" s="67"/>
      <c r="I1" s="67"/>
    </row>
    <row r="2" spans="1:9" ht="19.5" customHeight="1"/>
    <row r="3" spans="1:9" s="32" customFormat="1" ht="25.5" customHeight="1">
      <c r="A3" s="27" t="s">
        <v>122</v>
      </c>
      <c r="B3" s="28" t="s">
        <v>123</v>
      </c>
      <c r="C3" s="29" t="s">
        <v>124</v>
      </c>
      <c r="D3" s="29" t="s">
        <v>125</v>
      </c>
      <c r="E3" s="30" t="s">
        <v>126</v>
      </c>
      <c r="F3" s="30" t="s">
        <v>127</v>
      </c>
      <c r="G3" s="30" t="s">
        <v>128</v>
      </c>
      <c r="H3" s="29" t="s">
        <v>129</v>
      </c>
      <c r="I3" s="31" t="s">
        <v>130</v>
      </c>
    </row>
    <row r="4" spans="1:9" s="32" customFormat="1" ht="25.5" customHeight="1">
      <c r="A4" s="27">
        <v>1</v>
      </c>
      <c r="B4" s="53" t="s">
        <v>131</v>
      </c>
      <c r="C4" s="54" t="s">
        <v>132</v>
      </c>
      <c r="D4" s="54" t="s">
        <v>133</v>
      </c>
      <c r="E4" s="40">
        <v>70</v>
      </c>
      <c r="F4" s="40"/>
      <c r="G4" s="40">
        <f>F4*E4</f>
        <v>0</v>
      </c>
      <c r="H4" s="55" t="s">
        <v>134</v>
      </c>
      <c r="I4" s="56" t="s">
        <v>135</v>
      </c>
    </row>
    <row r="5" spans="1:9" s="32" customFormat="1" ht="25.5" customHeight="1">
      <c r="A5" s="27">
        <v>2</v>
      </c>
      <c r="B5" s="41" t="s">
        <v>136</v>
      </c>
      <c r="C5" s="57" t="s">
        <v>132</v>
      </c>
      <c r="D5" s="43" t="s">
        <v>133</v>
      </c>
      <c r="E5" s="40">
        <v>11</v>
      </c>
      <c r="F5" s="40"/>
      <c r="G5" s="40">
        <f t="shared" ref="G5:G10" si="0">F5*E5</f>
        <v>0</v>
      </c>
      <c r="H5" s="55" t="s">
        <v>134</v>
      </c>
      <c r="I5" s="41" t="s">
        <v>137</v>
      </c>
    </row>
    <row r="6" spans="1:9" s="32" customFormat="1" ht="25.5" customHeight="1">
      <c r="A6" s="27">
        <v>3</v>
      </c>
      <c r="B6" s="41" t="s">
        <v>138</v>
      </c>
      <c r="C6" s="42" t="s">
        <v>132</v>
      </c>
      <c r="D6" s="43" t="s">
        <v>133</v>
      </c>
      <c r="E6" s="40">
        <v>11</v>
      </c>
      <c r="F6" s="40"/>
      <c r="G6" s="40">
        <f t="shared" si="0"/>
        <v>0</v>
      </c>
      <c r="H6" s="55" t="s">
        <v>134</v>
      </c>
      <c r="I6" s="41" t="s">
        <v>139</v>
      </c>
    </row>
    <row r="7" spans="1:9" s="32" customFormat="1" ht="25.5" customHeight="1">
      <c r="A7" s="27">
        <v>4</v>
      </c>
      <c r="B7" s="58" t="s">
        <v>140</v>
      </c>
      <c r="C7" s="43" t="s">
        <v>132</v>
      </c>
      <c r="D7" s="43" t="s">
        <v>133</v>
      </c>
      <c r="E7" s="40">
        <v>22</v>
      </c>
      <c r="F7" s="40"/>
      <c r="G7" s="40">
        <f t="shared" si="0"/>
        <v>0</v>
      </c>
      <c r="H7" s="55" t="s">
        <v>134</v>
      </c>
      <c r="I7" s="59" t="s">
        <v>141</v>
      </c>
    </row>
    <row r="8" spans="1:9" s="33" customFormat="1" ht="25.5" customHeight="1">
      <c r="A8" s="27">
        <v>5</v>
      </c>
      <c r="B8" s="53" t="s">
        <v>142</v>
      </c>
      <c r="C8" s="54" t="s">
        <v>132</v>
      </c>
      <c r="D8" s="54" t="s">
        <v>133</v>
      </c>
      <c r="E8" s="40">
        <v>70</v>
      </c>
      <c r="F8" s="40"/>
      <c r="G8" s="40">
        <f t="shared" si="0"/>
        <v>0</v>
      </c>
      <c r="H8" s="55" t="s">
        <v>134</v>
      </c>
      <c r="I8" s="56" t="s">
        <v>143</v>
      </c>
    </row>
    <row r="9" spans="1:9" s="33" customFormat="1" ht="25.5" customHeight="1">
      <c r="A9" s="27">
        <v>6</v>
      </c>
      <c r="B9" s="53" t="s">
        <v>144</v>
      </c>
      <c r="C9" s="54" t="s">
        <v>132</v>
      </c>
      <c r="D9" s="54" t="s">
        <v>133</v>
      </c>
      <c r="E9" s="40">
        <v>50</v>
      </c>
      <c r="F9" s="40"/>
      <c r="G9" s="40">
        <f t="shared" si="0"/>
        <v>0</v>
      </c>
      <c r="H9" s="55" t="s">
        <v>134</v>
      </c>
      <c r="I9" s="56" t="s">
        <v>145</v>
      </c>
    </row>
    <row r="10" spans="1:9" s="33" customFormat="1" ht="25.5" customHeight="1">
      <c r="A10" s="27">
        <v>7</v>
      </c>
      <c r="B10" s="41" t="s">
        <v>146</v>
      </c>
      <c r="C10" s="57" t="s">
        <v>132</v>
      </c>
      <c r="D10" s="43" t="s">
        <v>133</v>
      </c>
      <c r="E10" s="40">
        <v>70</v>
      </c>
      <c r="F10" s="40"/>
      <c r="G10" s="40">
        <f t="shared" si="0"/>
        <v>0</v>
      </c>
      <c r="H10" s="54" t="s">
        <v>147</v>
      </c>
      <c r="I10" s="41" t="s">
        <v>148</v>
      </c>
    </row>
    <row r="11" spans="1:9" s="32" customFormat="1" ht="25.5" customHeight="1">
      <c r="A11" s="27" t="s">
        <v>149</v>
      </c>
      <c r="B11" s="27"/>
      <c r="C11" s="27"/>
      <c r="D11" s="27"/>
      <c r="E11" s="40"/>
      <c r="F11" s="40" t="s">
        <v>150</v>
      </c>
      <c r="G11" s="40">
        <f>SUM(G4:G10)</f>
        <v>0</v>
      </c>
      <c r="H11" s="27"/>
      <c r="I11" s="27"/>
    </row>
    <row r="12" spans="1:9" s="32" customFormat="1" ht="25.5" customHeight="1">
      <c r="E12" s="60"/>
      <c r="F12" s="60"/>
      <c r="G12" s="60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1군</vt:lpstr>
      <vt:lpstr>2군</vt:lpstr>
      <vt:lpstr>3군</vt:lpstr>
      <vt:lpstr>4군</vt:lpstr>
      <vt:lpstr>'1군'!Print_Area</vt:lpstr>
      <vt:lpstr>'2군'!Print_Area</vt:lpstr>
      <vt:lpstr>'4군'!Print_Area</vt:lpstr>
      <vt:lpstr>'1군'!Print_Titles</vt:lpstr>
      <vt:lpstr>'2군'!Print_Titles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2017-11-27T02:54:56Z</cp:lastPrinted>
  <dcterms:created xsi:type="dcterms:W3CDTF">2004-05-14T09:09:39Z</dcterms:created>
  <dcterms:modified xsi:type="dcterms:W3CDTF">2017-11-27T02:55:00Z</dcterms:modified>
</cp:coreProperties>
</file>