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업무자료\계약관련\입찰\2020\2020 장례식장\2020-11-24 관,수의,장례용품,위생용품\공고\"/>
    </mc:Choice>
  </mc:AlternateContent>
  <bookViews>
    <workbookView xWindow="480" yWindow="75" windowWidth="27975" windowHeight="12495"/>
  </bookViews>
  <sheets>
    <sheet name="1군.관류" sheetId="1" r:id="rId1"/>
    <sheet name="2군.수의류" sheetId="2" r:id="rId2"/>
    <sheet name="3군.장례용품" sheetId="3" r:id="rId3"/>
    <sheet name="4군.위생용품" sheetId="4" r:id="rId4"/>
  </sheets>
  <calcPr calcId="162913"/>
</workbook>
</file>

<file path=xl/calcChain.xml><?xml version="1.0" encoding="utf-8"?>
<calcChain xmlns="http://schemas.openxmlformats.org/spreadsheetml/2006/main">
  <c r="G27" i="3" l="1"/>
  <c r="J15" i="2"/>
  <c r="J14" i="2"/>
  <c r="G9" i="4" l="1"/>
  <c r="I9" i="4" s="1"/>
  <c r="G8" i="4"/>
  <c r="I8" i="4" s="1"/>
  <c r="G7" i="4"/>
  <c r="I7" i="4" s="1"/>
  <c r="I6" i="4" l="1"/>
  <c r="G28" i="3"/>
  <c r="I28" i="3" s="1"/>
  <c r="G26" i="3"/>
  <c r="I26" i="3" s="1"/>
  <c r="G25" i="3"/>
  <c r="I25" i="3" s="1"/>
  <c r="G24" i="3"/>
  <c r="I24" i="3" s="1"/>
  <c r="G23" i="3"/>
  <c r="I23" i="3" s="1"/>
  <c r="I22" i="3"/>
  <c r="G22" i="3"/>
  <c r="G21" i="3"/>
  <c r="I21" i="3" s="1"/>
  <c r="G20" i="3"/>
  <c r="I20" i="3" s="1"/>
  <c r="I19" i="3"/>
  <c r="G19" i="3"/>
  <c r="G18" i="3"/>
  <c r="I18" i="3" s="1"/>
  <c r="G17" i="3"/>
  <c r="I17" i="3" s="1"/>
  <c r="G16" i="3"/>
  <c r="I16" i="3" s="1"/>
  <c r="G15" i="3"/>
  <c r="I15" i="3" s="1"/>
  <c r="G14" i="3"/>
  <c r="I14" i="3" s="1"/>
  <c r="I13" i="3"/>
  <c r="G13" i="3"/>
  <c r="G12" i="3"/>
  <c r="I12" i="3" s="1"/>
  <c r="G11" i="3"/>
  <c r="I11" i="3" s="1"/>
  <c r="I10" i="3"/>
  <c r="G10" i="3"/>
  <c r="G9" i="3"/>
  <c r="I9" i="3" s="1"/>
  <c r="G8" i="3"/>
  <c r="I8" i="3" s="1"/>
  <c r="G7" i="3"/>
  <c r="I7" i="3" s="1"/>
  <c r="I6" i="3" l="1"/>
  <c r="L15" i="2" l="1"/>
  <c r="L14" i="2"/>
  <c r="J13" i="2"/>
  <c r="L13" i="2" s="1"/>
  <c r="L12" i="2"/>
  <c r="J12" i="2"/>
  <c r="J11" i="2"/>
  <c r="L11" i="2" s="1"/>
  <c r="J10" i="2"/>
  <c r="L10" i="2" s="1"/>
  <c r="L9" i="2"/>
  <c r="J9" i="2"/>
  <c r="J8" i="2"/>
  <c r="L8" i="2" s="1"/>
  <c r="J7" i="2"/>
  <c r="L7" i="2" s="1"/>
  <c r="L6" i="2" s="1"/>
  <c r="G12" i="1" l="1"/>
  <c r="I12" i="1" s="1"/>
  <c r="G13" i="1"/>
  <c r="I13" i="1" s="1"/>
  <c r="G11" i="1"/>
  <c r="I11" i="1" s="1"/>
  <c r="G10" i="1"/>
  <c r="I10" i="1" s="1"/>
  <c r="G9" i="1"/>
  <c r="I9" i="1" s="1"/>
  <c r="G8" i="1"/>
  <c r="I8" i="1" s="1"/>
  <c r="G7" i="1"/>
  <c r="I7" i="1" s="1"/>
  <c r="I6" i="1" l="1"/>
</calcChain>
</file>

<file path=xl/sharedStrings.xml><?xml version="1.0" encoding="utf-8"?>
<sst xmlns="http://schemas.openxmlformats.org/spreadsheetml/2006/main" count="253" uniqueCount="223">
  <si>
    <t>연번</t>
    <phoneticPr fontId="3" type="noConversion"/>
  </si>
  <si>
    <t>품명</t>
    <phoneticPr fontId="3" type="noConversion"/>
  </si>
  <si>
    <t>규격</t>
    <phoneticPr fontId="3" type="noConversion"/>
  </si>
  <si>
    <t>단위</t>
    <phoneticPr fontId="3" type="noConversion"/>
  </si>
  <si>
    <t>합   계</t>
    <phoneticPr fontId="3" type="noConversion"/>
  </si>
  <si>
    <t>오동0.6(매집)</t>
    <phoneticPr fontId="4" type="noConversion"/>
  </si>
  <si>
    <t>1,850*450*340*18이상
투명락카칠,오동나무,집성,수입목,유못</t>
    <phoneticPr fontId="4" type="noConversion"/>
  </si>
  <si>
    <t>개</t>
  </si>
  <si>
    <t>1,950*500*370*18이상
투명락카칠,오동나무,집성,수입목,유못</t>
    <phoneticPr fontId="4" type="noConversion"/>
  </si>
  <si>
    <t>오동관
오동1.5(1단관)</t>
    <phoneticPr fontId="4" type="noConversion"/>
  </si>
  <si>
    <t>1,900*540*370*43이상
투명락카칠,오동나무,집성,수입목,무못</t>
    <phoneticPr fontId="4" type="noConversion"/>
  </si>
  <si>
    <t>오동관(특관)
오동1.0(왕특관)</t>
    <phoneticPr fontId="4" type="noConversion"/>
  </si>
  <si>
    <t>오동횡대
오동1.5횡대</t>
    <phoneticPr fontId="4" type="noConversion"/>
  </si>
  <si>
    <t>640*300*42이상
투명락카칠,오동나무,집성판,수입목</t>
    <phoneticPr fontId="4" type="noConversion"/>
  </si>
  <si>
    <t>조</t>
    <phoneticPr fontId="4" type="noConversion"/>
  </si>
  <si>
    <t>개</t>
    <phoneticPr fontId="4" type="noConversion"/>
  </si>
  <si>
    <t>※ 예정수량으로 실제납품수량은 변경될 수 있음</t>
    <phoneticPr fontId="3" type="noConversion"/>
  </si>
  <si>
    <t>※ 관의 사이즈는 정한 규격에 기준을 두되 고인에 따라 관의 사이즈를 달리 요구할 경우 그에 맞춰 제작을 해야 한다.</t>
    <phoneticPr fontId="3" type="noConversion"/>
  </si>
  <si>
    <t>※ 모든 관의 재질은 흠과 옹이가 없어야 한다.</t>
    <phoneticPr fontId="3" type="noConversion"/>
  </si>
  <si>
    <t>※ 부가세(VAT) 포함금액</t>
    <phoneticPr fontId="3" type="noConversion"/>
  </si>
  <si>
    <t>충주
예정수량</t>
    <phoneticPr fontId="3" type="noConversion"/>
  </si>
  <si>
    <t>청주
예정수량</t>
    <phoneticPr fontId="3" type="noConversion"/>
  </si>
  <si>
    <t>예정수량합계</t>
    <phoneticPr fontId="3" type="noConversion"/>
  </si>
  <si>
    <t>단가</t>
    <phoneticPr fontId="3" type="noConversion"/>
  </si>
  <si>
    <t xml:space="preserve">금액 </t>
    <phoneticPr fontId="3" type="noConversion"/>
  </si>
  <si>
    <t>(단위 : 개, 원)</t>
    <phoneticPr fontId="2" type="noConversion"/>
  </si>
  <si>
    <t>※ 보관장소가 협소하여 필요 시 주문배달이 원활한 업체를 우선으로 함</t>
    <phoneticPr fontId="3" type="noConversion"/>
  </si>
  <si>
    <t>개</t>
    <phoneticPr fontId="2" type="noConversion"/>
  </si>
  <si>
    <t>2,100*520~580,520,27이상
투명락카칠,오동나무,집성,수입목,무못</t>
    <phoneticPr fontId="4" type="noConversion"/>
  </si>
  <si>
    <t>칠성판(오동나무)_충주</t>
    <phoneticPr fontId="2" type="noConversion"/>
  </si>
  <si>
    <t>칠성판(오동나무)_청주</t>
    <phoneticPr fontId="2" type="noConversion"/>
  </si>
  <si>
    <t>1,750*250*12(길이*넓이*두께) 오동나무</t>
  </si>
  <si>
    <t>1,600*150*6(길이*넓이*두께) 오동나무</t>
    <phoneticPr fontId="4" type="noConversion"/>
  </si>
  <si>
    <t xml:space="preserve"> 계 약 품 목 내 역 서</t>
    <phoneticPr fontId="2" type="noConversion"/>
  </si>
  <si>
    <t>오동0.6(매집특관)
오동1.0(매집왕특관)</t>
    <phoneticPr fontId="4" type="noConversion"/>
  </si>
  <si>
    <t>계 약 품 목 내 역 서</t>
    <phoneticPr fontId="2" type="noConversion"/>
  </si>
  <si>
    <t>(단위 : 개, 원)</t>
    <phoneticPr fontId="2" type="noConversion"/>
  </si>
  <si>
    <t>연번</t>
    <phoneticPr fontId="3" type="noConversion"/>
  </si>
  <si>
    <t>품명</t>
    <phoneticPr fontId="3" type="noConversion"/>
  </si>
  <si>
    <t>규격</t>
    <phoneticPr fontId="3" type="noConversion"/>
  </si>
  <si>
    <t>원사
생산,방직</t>
    <phoneticPr fontId="3" type="noConversion"/>
  </si>
  <si>
    <t>원단
생산,직제</t>
    <phoneticPr fontId="3" type="noConversion"/>
  </si>
  <si>
    <t>봉제</t>
    <phoneticPr fontId="3" type="noConversion"/>
  </si>
  <si>
    <t>단위</t>
    <phoneticPr fontId="3" type="noConversion"/>
  </si>
  <si>
    <t>청주
예정수량</t>
    <phoneticPr fontId="3" type="noConversion"/>
  </si>
  <si>
    <t>충주
예정수량</t>
    <phoneticPr fontId="3" type="noConversion"/>
  </si>
  <si>
    <t>예정수량
합계</t>
    <phoneticPr fontId="3" type="noConversion"/>
  </si>
  <si>
    <t>단가</t>
    <phoneticPr fontId="3" type="noConversion"/>
  </si>
  <si>
    <t>금액</t>
    <phoneticPr fontId="3" type="noConversion"/>
  </si>
  <si>
    <t>합   계</t>
    <phoneticPr fontId="3" type="noConversion"/>
  </si>
  <si>
    <t>2호수의</t>
    <phoneticPr fontId="4" type="noConversion"/>
  </si>
  <si>
    <t>저마 100%</t>
    <phoneticPr fontId="4" type="noConversion"/>
  </si>
  <si>
    <t>중국기계사</t>
    <phoneticPr fontId="4" type="noConversion"/>
  </si>
  <si>
    <t>기계직</t>
    <phoneticPr fontId="4" type="noConversion"/>
  </si>
  <si>
    <t>한국</t>
    <phoneticPr fontId="4" type="noConversion"/>
  </si>
  <si>
    <t>벌</t>
    <phoneticPr fontId="3" type="noConversion"/>
  </si>
  <si>
    <t>5호수의_충주</t>
    <phoneticPr fontId="3" type="noConversion"/>
  </si>
  <si>
    <t>중국,방적</t>
    <phoneticPr fontId="4" type="noConversion"/>
  </si>
  <si>
    <t>중국,기계</t>
    <phoneticPr fontId="4" type="noConversion"/>
  </si>
  <si>
    <t>5호수의_청주</t>
    <phoneticPr fontId="3" type="noConversion"/>
  </si>
  <si>
    <t>대마 100%</t>
    <phoneticPr fontId="4" type="noConversion"/>
  </si>
  <si>
    <t>중국,기계</t>
    <phoneticPr fontId="4" type="noConversion"/>
  </si>
  <si>
    <t>7호수의</t>
    <phoneticPr fontId="2" type="noConversion"/>
  </si>
  <si>
    <t>대마 100%</t>
    <phoneticPr fontId="2" type="noConversion"/>
  </si>
  <si>
    <t>중국,수직</t>
    <phoneticPr fontId="2" type="noConversion"/>
  </si>
  <si>
    <t>중국,수제</t>
    <phoneticPr fontId="2" type="noConversion"/>
  </si>
  <si>
    <t>한국</t>
    <phoneticPr fontId="2" type="noConversion"/>
  </si>
  <si>
    <t>벌</t>
    <phoneticPr fontId="2" type="noConversion"/>
  </si>
  <si>
    <t>11호수의</t>
  </si>
  <si>
    <t>대마 100% (남해대용)</t>
    <phoneticPr fontId="4" type="noConversion"/>
  </si>
  <si>
    <t>중국,수직</t>
    <phoneticPr fontId="4" type="noConversion"/>
  </si>
  <si>
    <t>중국,수제</t>
    <phoneticPr fontId="4" type="noConversion"/>
  </si>
  <si>
    <t>12호수의</t>
    <phoneticPr fontId="4" type="noConversion"/>
  </si>
  <si>
    <t>대마 100% (안동대용)</t>
    <phoneticPr fontId="4" type="noConversion"/>
  </si>
  <si>
    <t>중국,수제</t>
    <phoneticPr fontId="4" type="noConversion"/>
  </si>
  <si>
    <t>멧베 7호</t>
    <phoneticPr fontId="4" type="noConversion"/>
  </si>
  <si>
    <t>대마 100%(보성대용)</t>
    <phoneticPr fontId="4" type="noConversion"/>
  </si>
  <si>
    <t>중국,수직</t>
    <phoneticPr fontId="4" type="noConversion"/>
  </si>
  <si>
    <t>필</t>
    <phoneticPr fontId="3" type="noConversion"/>
  </si>
  <si>
    <t>멧베 12호</t>
  </si>
  <si>
    <t>대마 100%(안동대용)</t>
  </si>
  <si>
    <t>중국,수직</t>
  </si>
  <si>
    <t>중국,수제</t>
  </si>
  <si>
    <t>한국</t>
  </si>
  <si>
    <t>필</t>
  </si>
  <si>
    <t>입관부속품</t>
    <phoneticPr fontId="2" type="noConversion"/>
  </si>
  <si>
    <t>저마100%수제작, 세트구성(11개 : 베개, 하대, 턱보공, 지메7개(재질:베), 습신)</t>
    <phoneticPr fontId="2" type="noConversion"/>
  </si>
  <si>
    <t>세트</t>
  </si>
  <si>
    <t>※ 예정수량으로 실제납품수량은 변경될 수 있음</t>
    <phoneticPr fontId="3" type="noConversion"/>
  </si>
  <si>
    <t>※ 수의 부속물</t>
    <phoneticPr fontId="3" type="noConversion"/>
  </si>
  <si>
    <t>- 남자 : 요, 이불, 두건, 면모, 도포, 버선, 악수, 오낭, 두루마기, 저고리(겹), 도포끈속저고리, 바지(겹), 속바지, 대닛끈, 바지끈, 장매</t>
    <phoneticPr fontId="2" type="noConversion"/>
  </si>
  <si>
    <t>- 여자 : 요, 이불, 두건, 면모, 원삼, 버선, 악수, 오낭, 치마, 바지(겹), 속바지, 저고리(겹), 속저고리, 도포끈, 장매</t>
    <phoneticPr fontId="2" type="noConversion"/>
  </si>
  <si>
    <t>※ 규격</t>
    <phoneticPr fontId="3" type="noConversion"/>
  </si>
  <si>
    <t>- 이불 : 5폭(1폭:215cm) 이상</t>
    <phoneticPr fontId="2" type="noConversion"/>
  </si>
  <si>
    <t>- 요 : 3폭</t>
    <phoneticPr fontId="2" type="noConversion"/>
  </si>
  <si>
    <t>- 장매 : 150cm*400cm</t>
    <phoneticPr fontId="2" type="noConversion"/>
  </si>
  <si>
    <t>- 멧베 1필 : 10m</t>
    <phoneticPr fontId="2" type="noConversion"/>
  </si>
  <si>
    <t>※ 입관부속품</t>
    <phoneticPr fontId="2" type="noConversion"/>
  </si>
  <si>
    <t>- 수의와 동일한 색상 및 재질로 제작되어야 한다.</t>
    <phoneticPr fontId="2" type="noConversion"/>
  </si>
  <si>
    <t>- 지메의 재질은 베로 제작되어야 한다.</t>
    <phoneticPr fontId="3" type="noConversion"/>
  </si>
  <si>
    <t>※ 부가세(VAT) 포함금액</t>
    <phoneticPr fontId="3" type="noConversion"/>
  </si>
  <si>
    <t>※ 홍보용 수의 제공</t>
  </si>
  <si>
    <t>계 약 품 목 내 역 서</t>
    <phoneticPr fontId="2" type="noConversion"/>
  </si>
  <si>
    <t>(단위 : 개, 원)</t>
    <phoneticPr fontId="2" type="noConversion"/>
  </si>
  <si>
    <t>연번</t>
    <phoneticPr fontId="3" type="noConversion"/>
  </si>
  <si>
    <t>품명</t>
    <phoneticPr fontId="3" type="noConversion"/>
  </si>
  <si>
    <t>규격</t>
    <phoneticPr fontId="3" type="noConversion"/>
  </si>
  <si>
    <t>단위</t>
    <phoneticPr fontId="3" type="noConversion"/>
  </si>
  <si>
    <t>충주
예정수량</t>
    <phoneticPr fontId="3" type="noConversion"/>
  </si>
  <si>
    <t>청주
예정수량</t>
    <phoneticPr fontId="3" type="noConversion"/>
  </si>
  <si>
    <t>예정수량합계</t>
    <phoneticPr fontId="3" type="noConversion"/>
  </si>
  <si>
    <t>단가</t>
    <phoneticPr fontId="3" type="noConversion"/>
  </si>
  <si>
    <t xml:space="preserve">금액 </t>
    <phoneticPr fontId="3" type="noConversion"/>
  </si>
  <si>
    <t>합   계</t>
    <phoneticPr fontId="3" type="noConversion"/>
  </si>
  <si>
    <t>완장</t>
    <phoneticPr fontId="2" type="noConversion"/>
  </si>
  <si>
    <t>6수(2줄,1줄,무줄), 상품에 핀부착 납품, 박스포장</t>
    <phoneticPr fontId="2" type="noConversion"/>
  </si>
  <si>
    <t>개</t>
    <phoneticPr fontId="2" type="noConversion"/>
  </si>
  <si>
    <t>공포</t>
    <phoneticPr fontId="2" type="noConversion"/>
  </si>
  <si>
    <t>6수, 가로35cm*세로180cm 이상</t>
    <phoneticPr fontId="2" type="noConversion"/>
  </si>
  <si>
    <t>고깔 세트</t>
    <phoneticPr fontId="2" type="noConversion"/>
  </si>
  <si>
    <t>삼베원단(저마100%), 가로35cm*세로50cm, 종교별나염, 1SET=36EA</t>
    <phoneticPr fontId="2" type="noConversion"/>
  </si>
  <si>
    <t>세트</t>
    <phoneticPr fontId="2" type="noConversion"/>
  </si>
  <si>
    <t>명정</t>
    <phoneticPr fontId="2" type="noConversion"/>
  </si>
  <si>
    <t>인견(레이온), 가로57cm*세로195cm(태실포함), 박스포장</t>
    <phoneticPr fontId="2" type="noConversion"/>
  </si>
  <si>
    <t>장</t>
    <phoneticPr fontId="2" type="noConversion"/>
  </si>
  <si>
    <t>관보</t>
    <phoneticPr fontId="2" type="noConversion"/>
  </si>
  <si>
    <t>우단(높이35cm*가로48cm*세로185cm,은박,나이론레이스),박스포장</t>
    <phoneticPr fontId="2" type="noConversion"/>
  </si>
  <si>
    <t>결관포(소창)</t>
    <phoneticPr fontId="2" type="noConversion"/>
  </si>
  <si>
    <t>소창20마</t>
    <phoneticPr fontId="2" type="noConversion"/>
  </si>
  <si>
    <t>개</t>
    <phoneticPr fontId="2" type="noConversion"/>
  </si>
  <si>
    <t>한지(소)</t>
    <phoneticPr fontId="2" type="noConversion"/>
  </si>
  <si>
    <t>가로42cm*세로75cm(20매=1권)</t>
    <phoneticPr fontId="2" type="noConversion"/>
  </si>
  <si>
    <t>권</t>
    <phoneticPr fontId="2" type="noConversion"/>
  </si>
  <si>
    <t>한지(대)</t>
    <phoneticPr fontId="2" type="noConversion"/>
  </si>
  <si>
    <t>가로50cm*세로95cm(20매=1권)</t>
    <phoneticPr fontId="2" type="noConversion"/>
  </si>
  <si>
    <t>탈지면</t>
    <phoneticPr fontId="2" type="noConversion"/>
  </si>
  <si>
    <t>(대) 가로95cm*세로65cm 450g
(소) 가로25cm*세로20cm 450g</t>
    <phoneticPr fontId="2" type="noConversion"/>
  </si>
  <si>
    <t>봉</t>
    <phoneticPr fontId="2" type="noConversion"/>
  </si>
  <si>
    <t>(대) 가로90cm*세로30cm/1장당 50g/1봉=5장(250g)</t>
    <phoneticPr fontId="2" type="noConversion"/>
  </si>
  <si>
    <t>염습용 수용액</t>
    <phoneticPr fontId="2" type="noConversion"/>
  </si>
  <si>
    <t>병</t>
    <phoneticPr fontId="2" type="noConversion"/>
  </si>
  <si>
    <t>혼백</t>
    <phoneticPr fontId="2" type="noConversion"/>
  </si>
  <si>
    <t>6수</t>
    <phoneticPr fontId="2" type="noConversion"/>
  </si>
  <si>
    <t>혼백틀</t>
    <phoneticPr fontId="2" type="noConversion"/>
  </si>
  <si>
    <t>나무</t>
    <phoneticPr fontId="2" type="noConversion"/>
  </si>
  <si>
    <t>예단</t>
    <phoneticPr fontId="2" type="noConversion"/>
  </si>
  <si>
    <t>공단, 실, 가로12cm*세로27cm</t>
    <phoneticPr fontId="2" type="noConversion"/>
  </si>
  <si>
    <t>조</t>
    <phoneticPr fontId="2" type="noConversion"/>
  </si>
  <si>
    <t>향</t>
    <phoneticPr fontId="2" type="noConversion"/>
  </si>
  <si>
    <t>60g*23cm이상*3개, 무연 (1곽=3개)</t>
    <phoneticPr fontId="2" type="noConversion"/>
  </si>
  <si>
    <t>곽</t>
    <phoneticPr fontId="2" type="noConversion"/>
  </si>
  <si>
    <t>양초</t>
    <phoneticPr fontId="2" type="noConversion"/>
  </si>
  <si>
    <t>파라핀, 직경5cm*길이25cm 이상</t>
    <phoneticPr fontId="2" type="noConversion"/>
  </si>
  <si>
    <t>위패</t>
    <phoneticPr fontId="2" type="noConversion"/>
  </si>
  <si>
    <t>(일반) 향나무 8cm*30cm, (종교) 향나무 12cm*35cm</t>
    <phoneticPr fontId="2" type="noConversion"/>
  </si>
  <si>
    <t>사진리본</t>
    <phoneticPr fontId="2" type="noConversion"/>
  </si>
  <si>
    <t>T/P(트로피칼) 100%, 검정</t>
    <phoneticPr fontId="2" type="noConversion"/>
  </si>
  <si>
    <t>차량리본고급(종교별)</t>
    <phoneticPr fontId="2" type="noConversion"/>
  </si>
  <si>
    <t>공단, 종교별(본네트용 차량리본)</t>
    <phoneticPr fontId="2" type="noConversion"/>
  </si>
  <si>
    <t>수세보</t>
    <phoneticPr fontId="2" type="noConversion"/>
  </si>
  <si>
    <t>가로150cm*세로250cm(공단실크)</t>
    <phoneticPr fontId="2" type="noConversion"/>
  </si>
  <si>
    <t>결관바</t>
    <phoneticPr fontId="2" type="noConversion"/>
  </si>
  <si>
    <t>PET사, 세트구성 : BAR3개/가로끈1개/손잡이부착</t>
    <phoneticPr fontId="2" type="noConversion"/>
  </si>
  <si>
    <t>염보</t>
    <phoneticPr fontId="2" type="noConversion"/>
  </si>
  <si>
    <t>인견레이스, 모든 종교별 기타 표시는 자소로 놓을 것</t>
    <phoneticPr fontId="2" type="noConversion"/>
  </si>
  <si>
    <t>단</t>
    <phoneticPr fontId="3" type="noConversion"/>
  </si>
  <si>
    <t>※ 예정수량으로 실제납품수량은 변경될 수 있음</t>
    <phoneticPr fontId="3" type="noConversion"/>
  </si>
  <si>
    <t>※ 부가세(VAT) 포함금액</t>
    <phoneticPr fontId="3" type="noConversion"/>
  </si>
  <si>
    <t>계 약 품 목 내 역 서</t>
    <phoneticPr fontId="2" type="noConversion"/>
  </si>
  <si>
    <t>(단위 : 개, 원)</t>
    <phoneticPr fontId="2" type="noConversion"/>
  </si>
  <si>
    <t>연번</t>
    <phoneticPr fontId="3" type="noConversion"/>
  </si>
  <si>
    <t>품명</t>
    <phoneticPr fontId="3" type="noConversion"/>
  </si>
  <si>
    <t>규격</t>
    <phoneticPr fontId="3" type="noConversion"/>
  </si>
  <si>
    <t>단위</t>
    <phoneticPr fontId="3" type="noConversion"/>
  </si>
  <si>
    <t>충주
예정수량</t>
    <phoneticPr fontId="3" type="noConversion"/>
  </si>
  <si>
    <t>청주
예정수량</t>
    <phoneticPr fontId="3" type="noConversion"/>
  </si>
  <si>
    <t>예정수량합계</t>
    <phoneticPr fontId="3" type="noConversion"/>
  </si>
  <si>
    <t>단가</t>
    <phoneticPr fontId="3" type="noConversion"/>
  </si>
  <si>
    <t xml:space="preserve">금액 </t>
    <phoneticPr fontId="3" type="noConversion"/>
  </si>
  <si>
    <t>합   계</t>
    <phoneticPr fontId="3" type="noConversion"/>
  </si>
  <si>
    <t>위생용품세트_충주</t>
    <phoneticPr fontId="2" type="noConversion"/>
  </si>
  <si>
    <t>소취용스프레이 1병, 수시용 날개형 매트, 체액차단제(구강, 항문용)</t>
    <phoneticPr fontId="2" type="noConversion"/>
  </si>
  <si>
    <t>세트</t>
    <phoneticPr fontId="2" type="noConversion"/>
  </si>
  <si>
    <t>위생용품세트_청주</t>
    <phoneticPr fontId="2" type="noConversion"/>
  </si>
  <si>
    <t>소취용스프레이 1병, 항균매트, 체액차단제(구강, 항문용)</t>
    <phoneticPr fontId="2" type="noConversion"/>
  </si>
  <si>
    <t>수세용 3종세트</t>
    <phoneticPr fontId="2" type="noConversion"/>
  </si>
  <si>
    <t>매끈, 베개, 용안포(3종)</t>
    <phoneticPr fontId="2" type="noConversion"/>
  </si>
  <si>
    <t>※ 예정수량으로 실제납품수량은 변경될 수 있음</t>
    <phoneticPr fontId="3" type="noConversion"/>
  </si>
  <si>
    <t>※ 위생용품세트 사양서</t>
    <phoneticPr fontId="2" type="noConversion"/>
  </si>
  <si>
    <t>- 체액차단제</t>
    <phoneticPr fontId="2" type="noConversion"/>
  </si>
  <si>
    <t>가. 사체(구강, 항문 등)에서 흘러나오는 체액누출을 차단하고, 병원균의 감염과 악취를 방지하는 고흡수 차단용 제품이어야 한다.</t>
    <phoneticPr fontId="2" type="noConversion"/>
  </si>
  <si>
    <t>나. 주입기를 사용한 고흡수성 겔로 구성된 구강용(식도)과 소흡수성 포로 구성된 항문 및 여성용(질)차단 위생제품이어야 한다.</t>
    <phoneticPr fontId="2" type="noConversion"/>
  </si>
  <si>
    <t>- 소취용 스프레이</t>
    <phoneticPr fontId="2" type="noConversion"/>
  </si>
  <si>
    <t>가. 스프레이 분사방식으로 부패냄새를 제거하는 소취효과가 있어야 한다.</t>
    <phoneticPr fontId="2" type="noConversion"/>
  </si>
  <si>
    <t>나. 피부가 손상(벗겨짐)되거나 손톱깨짐이 발생되지 않아야 하며 혼합향이 첨가되지 않고 인체에 무해하여야 한다.</t>
    <phoneticPr fontId="2" type="noConversion"/>
  </si>
  <si>
    <t>다. 포장단위는 50ml/병 이상이어야 한다.</t>
    <phoneticPr fontId="2" type="noConversion"/>
  </si>
  <si>
    <t>- 수시용날개형매트</t>
    <phoneticPr fontId="2" type="noConversion"/>
  </si>
  <si>
    <t>가. 찍찍이(벨크로) 부착형으로 수세포없이 고인을 감쌀 수 있는 제품이어야 한다.</t>
    <phoneticPr fontId="2" type="noConversion"/>
  </si>
  <si>
    <t>나. 가로160cm*세로280cm 이상으로 찢어짐이 없는 재질의 제품이어야 한다.</t>
    <phoneticPr fontId="2" type="noConversion"/>
  </si>
  <si>
    <t>다. 시신에서 나오는 체액을 완벽하게 흡수할 수 있는 기능성 매트이어야 한다.</t>
    <phoneticPr fontId="2" type="noConversion"/>
  </si>
  <si>
    <t>- 항균매트</t>
    <phoneticPr fontId="2" type="noConversion"/>
  </si>
  <si>
    <t>가. 고급부직포로 흡수기능이 있어야 한다.</t>
    <phoneticPr fontId="2" type="noConversion"/>
  </si>
  <si>
    <t>나. 강력한 흡수제가 포함되어 고인의 혈액, 체액 등 분비물을 잘 흡수하여야 한다.</t>
    <phoneticPr fontId="2" type="noConversion"/>
  </si>
  <si>
    <t>다. 바닥면에는 이물질이 통과되지 않도록 방수기능이 있어야 한다.</t>
    <phoneticPr fontId="2" type="noConversion"/>
  </si>
  <si>
    <t>라. 바닥 60cm*190cm 이상으로 사면날개 및 덮개가 없는 제품이어야 한다.</t>
    <phoneticPr fontId="2" type="noConversion"/>
  </si>
  <si>
    <t>※ 수세용 3종세트 사양서</t>
    <phoneticPr fontId="2" type="noConversion"/>
  </si>
  <si>
    <t>- 매끈</t>
    <phoneticPr fontId="2" type="noConversion"/>
  </si>
  <si>
    <t>가. 대마 100%로 이루어져야 한다.</t>
    <phoneticPr fontId="2" type="noConversion"/>
  </si>
  <si>
    <t>나. 길이177cm*너비3.5cm 이상</t>
    <phoneticPr fontId="2" type="noConversion"/>
  </si>
  <si>
    <t>- 베개</t>
    <phoneticPr fontId="2" type="noConversion"/>
  </si>
  <si>
    <t>가. 겉면은 대마, 속은 면솜으로 구성되어야 한다.</t>
    <phoneticPr fontId="2" type="noConversion"/>
  </si>
  <si>
    <t>나. 원형으로 이루어져야 한다.</t>
    <phoneticPr fontId="2" type="noConversion"/>
  </si>
  <si>
    <t>다. 지름13cm*높이4cm 이상</t>
    <phoneticPr fontId="2" type="noConversion"/>
  </si>
  <si>
    <t>- 용안포</t>
    <phoneticPr fontId="2" type="noConversion"/>
  </si>
  <si>
    <t>가. 폴리에스터 100%로 이루어져야 한다.</t>
    <phoneticPr fontId="2" type="noConversion"/>
  </si>
  <si>
    <t>나. 3종은 용안포, 턱끈, 손끈으로 이루어져야 한다.</t>
    <phoneticPr fontId="2" type="noConversion"/>
  </si>
  <si>
    <t>다. 용안포는 얼굴전체를 덮어야 한다.</t>
    <phoneticPr fontId="2" type="noConversion"/>
  </si>
  <si>
    <t>라. 가로39cm*세로33cm 이상</t>
    <phoneticPr fontId="2" type="noConversion"/>
  </si>
  <si>
    <t>마. 색상은 품위있는 색상으로 제작 되어야 하며, 용안포는 사방 끝면에 레이스가 있어야 한다.</t>
    <phoneticPr fontId="2" type="noConversion"/>
  </si>
  <si>
    <t>바. 턱끈, 손끈은 고무줄 처리가 되어 있어야 한며, 마감은 벨크로(찍찍이) 처리가 되어 있어야 한다.</t>
    <phoneticPr fontId="2" type="noConversion"/>
  </si>
  <si>
    <t>※ 위 제품에 대한 사양서 검증 관련 서류 또는 공인기관 시험증명서(성적서), 견본품(샘플)을 계약체결 이전 제출하여야 한다.</t>
    <phoneticPr fontId="2" type="noConversion"/>
  </si>
  <si>
    <t>※ 부가세(VAT) 포함금액</t>
    <phoneticPr fontId="3" type="noConversion"/>
  </si>
  <si>
    <t>소독용 에탄올 75%이상, 250ml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</si>
</sst>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1" fontId="9" fillId="0" borderId="0" xfId="1" applyFont="1" applyBorder="1" applyAlignment="1">
      <alignment horizontal="center" vertical="center"/>
    </xf>
    <xf numFmtId="41" fontId="9" fillId="0" borderId="0" xfId="1" applyFont="1" applyFill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1" fontId="8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left" vertical="center" shrinkToFit="1"/>
    </xf>
    <xf numFmtId="0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41" fontId="7" fillId="0" borderId="8" xfId="1" applyFont="1" applyFill="1" applyBorder="1" applyAlignment="1">
      <alignment horizontal="center" vertical="center"/>
    </xf>
    <xf numFmtId="41" fontId="7" fillId="0" borderId="8" xfId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left" vertical="center" shrinkToFi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center" vertical="center" wrapText="1"/>
    </xf>
    <xf numFmtId="41" fontId="7" fillId="0" borderId="9" xfId="1" applyFont="1" applyFill="1" applyBorder="1" applyAlignment="1">
      <alignment horizontal="center" vertical="center"/>
    </xf>
    <xf numFmtId="41" fontId="7" fillId="0" borderId="9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left" vertical="center" shrinkToFit="1"/>
    </xf>
    <xf numFmtId="0" fontId="9" fillId="0" borderId="10" xfId="0" applyNumberFormat="1" applyFont="1" applyFill="1" applyBorder="1" applyAlignment="1">
      <alignment horizontal="center" vertical="center" shrinkToFit="1"/>
    </xf>
    <xf numFmtId="41" fontId="7" fillId="0" borderId="10" xfId="1" applyFont="1" applyFill="1" applyBorder="1" applyAlignment="1">
      <alignment horizontal="center" vertical="center"/>
    </xf>
    <xf numFmtId="41" fontId="7" fillId="0" borderId="1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1" fontId="8" fillId="0" borderId="7" xfId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shrinkToFit="1"/>
    </xf>
    <xf numFmtId="0" fontId="9" fillId="0" borderId="8" xfId="1" applyNumberFormat="1" applyFont="1" applyFill="1" applyBorder="1" applyAlignment="1">
      <alignment horizontal="center" vertical="center" shrinkToFit="1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vertical="center"/>
    </xf>
    <xf numFmtId="0" fontId="9" fillId="0" borderId="9" xfId="1" applyNumberFormat="1" applyFont="1" applyFill="1" applyBorder="1" applyAlignment="1">
      <alignment horizontal="center" vertical="center" shrinkToFit="1"/>
    </xf>
    <xf numFmtId="0" fontId="9" fillId="0" borderId="9" xfId="1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41" fontId="9" fillId="0" borderId="9" xfId="1" applyFont="1" applyFill="1" applyBorder="1" applyAlignment="1">
      <alignment horizontal="center" vertical="center"/>
    </xf>
    <xf numFmtId="41" fontId="9" fillId="0" borderId="9" xfId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center" vertical="center"/>
    </xf>
    <xf numFmtId="0" fontId="9" fillId="0" borderId="11" xfId="1" applyNumberFormat="1" applyFont="1" applyFill="1" applyBorder="1" applyAlignment="1">
      <alignment vertical="center"/>
    </xf>
    <xf numFmtId="0" fontId="9" fillId="0" borderId="11" xfId="1" applyNumberFormat="1" applyFont="1" applyFill="1" applyBorder="1" applyAlignment="1">
      <alignment horizontal="center" vertical="center" shrinkToFit="1"/>
    </xf>
    <xf numFmtId="0" fontId="9" fillId="0" borderId="11" xfId="0" applyNumberFormat="1" applyFont="1" applyFill="1" applyBorder="1" applyAlignment="1">
      <alignment horizontal="center" vertical="center"/>
    </xf>
    <xf numFmtId="41" fontId="9" fillId="0" borderId="11" xfId="1" applyFont="1" applyFill="1" applyBorder="1" applyAlignment="1">
      <alignment horizontal="center" vertical="center"/>
    </xf>
    <xf numFmtId="41" fontId="9" fillId="0" borderId="11" xfId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41" fontId="9" fillId="0" borderId="10" xfId="1" applyFont="1" applyFill="1" applyBorder="1" applyAlignment="1">
      <alignment horizontal="center" vertical="center"/>
    </xf>
    <xf numFmtId="41" fontId="9" fillId="0" borderId="10" xfId="1" applyFont="1" applyFill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0" fontId="10" fillId="0" borderId="0" xfId="0" quotePrefix="1" applyFont="1" applyBorder="1" applyAlignment="1">
      <alignment horizontal="left" vertical="center"/>
    </xf>
    <xf numFmtId="0" fontId="11" fillId="0" borderId="0" xfId="0" applyFo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41" fontId="12" fillId="0" borderId="7" xfId="0" applyNumberFormat="1" applyFont="1" applyFill="1" applyBorder="1" applyAlignment="1">
      <alignment vertical="center"/>
    </xf>
    <xf numFmtId="0" fontId="9" fillId="0" borderId="8" xfId="1" applyNumberFormat="1" applyFont="1" applyFill="1" applyBorder="1" applyAlignment="1">
      <alignment vertical="center" shrinkToFit="1"/>
    </xf>
    <xf numFmtId="0" fontId="9" fillId="0" borderId="8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vertical="center" wrapText="1"/>
    </xf>
    <xf numFmtId="0" fontId="9" fillId="0" borderId="9" xfId="1" applyNumberFormat="1" applyFont="1" applyFill="1" applyBorder="1" applyAlignment="1">
      <alignment vertical="center" wrapText="1" shrinkToFit="1"/>
    </xf>
    <xf numFmtId="0" fontId="9" fillId="0" borderId="11" xfId="1" applyNumberFormat="1" applyFont="1" applyFill="1" applyBorder="1" applyAlignment="1">
      <alignment vertical="center" wrapText="1" shrinkToFit="1"/>
    </xf>
    <xf numFmtId="0" fontId="9" fillId="0" borderId="11" xfId="0" applyNumberFormat="1" applyFont="1" applyFill="1" applyBorder="1" applyAlignment="1">
      <alignment vertical="center" wrapText="1"/>
    </xf>
    <xf numFmtId="0" fontId="9" fillId="0" borderId="15" xfId="0" applyNumberFormat="1" applyFont="1" applyFill="1" applyBorder="1" applyAlignment="1">
      <alignment horizontal="center" vertical="center"/>
    </xf>
    <xf numFmtId="41" fontId="9" fillId="0" borderId="15" xfId="1" applyFont="1" applyFill="1" applyBorder="1" applyAlignment="1">
      <alignment horizontal="center" vertical="center"/>
    </xf>
    <xf numFmtId="41" fontId="9" fillId="0" borderId="15" xfId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vertical="center" wrapText="1" shrinkToFit="1"/>
    </xf>
    <xf numFmtId="0" fontId="9" fillId="0" borderId="10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wrapText="1"/>
    </xf>
    <xf numFmtId="41" fontId="10" fillId="0" borderId="0" xfId="1" applyFont="1" applyFill="1" applyBorder="1" applyAlignment="1">
      <alignment horizontal="center" vertical="center"/>
    </xf>
    <xf numFmtId="0" fontId="13" fillId="0" borderId="0" xfId="0" quotePrefix="1" applyFo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2" xfId="1" applyNumberFormat="1" applyFont="1" applyFill="1" applyBorder="1" applyAlignment="1">
      <alignment vertical="center" shrinkToFit="1"/>
    </xf>
    <xf numFmtId="0" fontId="9" fillId="0" borderId="13" xfId="1" applyNumberFormat="1" applyFont="1" applyFill="1" applyBorder="1" applyAlignment="1">
      <alignment vertical="center" shrinkToFit="1"/>
    </xf>
    <xf numFmtId="0" fontId="9" fillId="0" borderId="14" xfId="1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1" applyNumberFormat="1" applyFont="1" applyFill="1" applyBorder="1" applyAlignment="1">
      <alignment horizontal="left" vertical="center" shrinkToFit="1"/>
    </xf>
    <xf numFmtId="0" fontId="9" fillId="0" borderId="8" xfId="1" applyNumberFormat="1" applyFont="1" applyFill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sqref="A1:I1"/>
    </sheetView>
  </sheetViews>
  <sheetFormatPr defaultRowHeight="16.5"/>
  <cols>
    <col min="1" max="1" width="5.875" style="2" customWidth="1"/>
    <col min="2" max="2" width="21" style="2" bestFit="1" customWidth="1"/>
    <col min="3" max="3" width="36.75" style="2" customWidth="1"/>
    <col min="4" max="7" width="9" style="2"/>
    <col min="8" max="9" width="16.625" style="2" customWidth="1"/>
    <col min="10" max="16384" width="9" style="2"/>
  </cols>
  <sheetData>
    <row r="1" spans="1:9" ht="31.5">
      <c r="A1" s="103" t="s">
        <v>33</v>
      </c>
      <c r="B1" s="103"/>
      <c r="C1" s="103"/>
      <c r="D1" s="103"/>
      <c r="E1" s="103"/>
      <c r="F1" s="103"/>
      <c r="G1" s="103"/>
      <c r="H1" s="103"/>
      <c r="I1" s="103"/>
    </row>
    <row r="2" spans="1:9" ht="9.75" customHeight="1">
      <c r="A2" s="1"/>
      <c r="B2" s="1"/>
      <c r="C2" s="1"/>
      <c r="D2" s="1"/>
      <c r="E2" s="1"/>
      <c r="F2" s="1"/>
      <c r="G2" s="1"/>
      <c r="H2" s="1"/>
      <c r="I2" s="1"/>
    </row>
    <row r="3" spans="1:9" ht="8.25" customHeight="1">
      <c r="A3" s="3"/>
      <c r="B3" s="3"/>
      <c r="C3" s="3"/>
      <c r="D3" s="3"/>
      <c r="E3" s="3"/>
      <c r="F3" s="3"/>
      <c r="G3" s="3"/>
      <c r="H3" s="3"/>
      <c r="I3" s="3"/>
    </row>
    <row r="4" spans="1:9">
      <c r="I4" s="4" t="s">
        <v>25</v>
      </c>
    </row>
    <row r="5" spans="1:9" ht="34.5">
      <c r="A5" s="12" t="s">
        <v>0</v>
      </c>
      <c r="B5" s="13" t="s">
        <v>1</v>
      </c>
      <c r="C5" s="14" t="s">
        <v>2</v>
      </c>
      <c r="D5" s="13" t="s">
        <v>3</v>
      </c>
      <c r="E5" s="15" t="s">
        <v>21</v>
      </c>
      <c r="F5" s="14" t="s">
        <v>20</v>
      </c>
      <c r="G5" s="15" t="s">
        <v>22</v>
      </c>
      <c r="H5" s="15" t="s">
        <v>23</v>
      </c>
      <c r="I5" s="14" t="s">
        <v>24</v>
      </c>
    </row>
    <row r="6" spans="1:9" ht="18" thickBot="1">
      <c r="A6" s="100" t="s">
        <v>4</v>
      </c>
      <c r="B6" s="101"/>
      <c r="C6" s="101"/>
      <c r="D6" s="101"/>
      <c r="E6" s="101"/>
      <c r="F6" s="101"/>
      <c r="G6" s="101"/>
      <c r="H6" s="102"/>
      <c r="I6" s="16">
        <f>SUM(I7:I13)</f>
        <v>0</v>
      </c>
    </row>
    <row r="7" spans="1:9" ht="37.5" customHeight="1" thickTop="1">
      <c r="A7" s="17">
        <v>1</v>
      </c>
      <c r="B7" s="18" t="s">
        <v>5</v>
      </c>
      <c r="C7" s="19" t="s">
        <v>6</v>
      </c>
      <c r="D7" s="20" t="s">
        <v>7</v>
      </c>
      <c r="E7" s="21">
        <v>200</v>
      </c>
      <c r="F7" s="21">
        <v>126</v>
      </c>
      <c r="G7" s="21">
        <f t="shared" ref="G7:G13" si="0">F7+E7</f>
        <v>326</v>
      </c>
      <c r="H7" s="22"/>
      <c r="I7" s="21">
        <f>G7*H7</f>
        <v>0</v>
      </c>
    </row>
    <row r="8" spans="1:9" ht="37.5" customHeight="1">
      <c r="A8" s="17">
        <v>2</v>
      </c>
      <c r="B8" s="25" t="s">
        <v>34</v>
      </c>
      <c r="C8" s="24" t="s">
        <v>8</v>
      </c>
      <c r="D8" s="20" t="s">
        <v>7</v>
      </c>
      <c r="E8" s="21">
        <v>100</v>
      </c>
      <c r="F8" s="21">
        <v>109</v>
      </c>
      <c r="G8" s="21">
        <f t="shared" si="0"/>
        <v>209</v>
      </c>
      <c r="H8" s="22"/>
      <c r="I8" s="21">
        <f t="shared" ref="I8:I13" si="1">G8*H8</f>
        <v>0</v>
      </c>
    </row>
    <row r="9" spans="1:9" ht="37.5" customHeight="1">
      <c r="A9" s="17">
        <v>3</v>
      </c>
      <c r="B9" s="25" t="s">
        <v>9</v>
      </c>
      <c r="C9" s="24" t="s">
        <v>10</v>
      </c>
      <c r="D9" s="20" t="s">
        <v>7</v>
      </c>
      <c r="E9" s="21">
        <v>20</v>
      </c>
      <c r="F9" s="21">
        <v>8</v>
      </c>
      <c r="G9" s="21">
        <f t="shared" si="0"/>
        <v>28</v>
      </c>
      <c r="H9" s="22"/>
      <c r="I9" s="21">
        <f t="shared" si="1"/>
        <v>0</v>
      </c>
    </row>
    <row r="10" spans="1:9" ht="37.5" customHeight="1">
      <c r="A10" s="17">
        <v>4</v>
      </c>
      <c r="B10" s="25" t="s">
        <v>11</v>
      </c>
      <c r="C10" s="24" t="s">
        <v>28</v>
      </c>
      <c r="D10" s="20" t="s">
        <v>7</v>
      </c>
      <c r="E10" s="21">
        <v>10</v>
      </c>
      <c r="F10" s="21">
        <v>2</v>
      </c>
      <c r="G10" s="21">
        <f t="shared" si="0"/>
        <v>12</v>
      </c>
      <c r="H10" s="22"/>
      <c r="I10" s="21">
        <f t="shared" si="1"/>
        <v>0</v>
      </c>
    </row>
    <row r="11" spans="1:9" ht="37.5" customHeight="1">
      <c r="A11" s="17">
        <v>5</v>
      </c>
      <c r="B11" s="25" t="s">
        <v>12</v>
      </c>
      <c r="C11" s="24" t="s">
        <v>13</v>
      </c>
      <c r="D11" s="24" t="s">
        <v>14</v>
      </c>
      <c r="E11" s="21">
        <v>50</v>
      </c>
      <c r="F11" s="21">
        <v>32</v>
      </c>
      <c r="G11" s="21">
        <f t="shared" si="0"/>
        <v>82</v>
      </c>
      <c r="H11" s="22"/>
      <c r="I11" s="21">
        <f t="shared" si="1"/>
        <v>0</v>
      </c>
    </row>
    <row r="12" spans="1:9" ht="37.5" customHeight="1">
      <c r="A12" s="26">
        <v>6</v>
      </c>
      <c r="B12" s="23" t="s">
        <v>29</v>
      </c>
      <c r="C12" s="24" t="s">
        <v>31</v>
      </c>
      <c r="D12" s="24" t="s">
        <v>27</v>
      </c>
      <c r="E12" s="27"/>
      <c r="F12" s="27">
        <v>23</v>
      </c>
      <c r="G12" s="21">
        <f t="shared" si="0"/>
        <v>23</v>
      </c>
      <c r="H12" s="28"/>
      <c r="I12" s="27">
        <f t="shared" si="1"/>
        <v>0</v>
      </c>
    </row>
    <row r="13" spans="1:9" ht="37.5" customHeight="1">
      <c r="A13" s="29">
        <v>7</v>
      </c>
      <c r="B13" s="30" t="s">
        <v>30</v>
      </c>
      <c r="C13" s="31" t="s">
        <v>32</v>
      </c>
      <c r="D13" s="5" t="s">
        <v>15</v>
      </c>
      <c r="E13" s="32">
        <v>10</v>
      </c>
      <c r="F13" s="32"/>
      <c r="G13" s="32">
        <f t="shared" si="0"/>
        <v>10</v>
      </c>
      <c r="H13" s="33"/>
      <c r="I13" s="32">
        <f t="shared" si="1"/>
        <v>0</v>
      </c>
    </row>
    <row r="14" spans="1:9" ht="7.5" customHeight="1">
      <c r="A14" s="6"/>
      <c r="B14" s="6"/>
      <c r="C14" s="6"/>
      <c r="D14" s="7"/>
      <c r="E14" s="8"/>
      <c r="F14" s="8"/>
      <c r="G14" s="8"/>
      <c r="H14" s="9"/>
      <c r="I14" s="10"/>
    </row>
    <row r="15" spans="1:9" ht="17.25">
      <c r="A15" s="11" t="s">
        <v>16</v>
      </c>
      <c r="C15" s="6"/>
      <c r="D15" s="7"/>
      <c r="E15" s="8"/>
      <c r="F15" s="8"/>
      <c r="G15" s="8"/>
      <c r="H15" s="9"/>
      <c r="I15" s="10"/>
    </row>
    <row r="16" spans="1:9" ht="17.25">
      <c r="A16" s="11" t="s">
        <v>17</v>
      </c>
      <c r="C16" s="6"/>
      <c r="D16" s="7"/>
      <c r="E16" s="8"/>
      <c r="F16" s="8"/>
      <c r="G16" s="8"/>
      <c r="H16" s="9"/>
      <c r="I16" s="10"/>
    </row>
    <row r="17" spans="1:9" ht="17.25">
      <c r="A17" s="11" t="s">
        <v>18</v>
      </c>
      <c r="C17" s="6"/>
      <c r="D17" s="7"/>
      <c r="E17" s="8"/>
      <c r="F17" s="8"/>
      <c r="G17" s="8"/>
      <c r="H17" s="9"/>
      <c r="I17" s="10"/>
    </row>
    <row r="18" spans="1:9" ht="17.25">
      <c r="A18" s="11" t="s">
        <v>26</v>
      </c>
      <c r="C18" s="6"/>
      <c r="D18" s="7"/>
      <c r="E18" s="8"/>
      <c r="F18" s="8"/>
      <c r="G18" s="8"/>
      <c r="H18" s="9"/>
      <c r="I18" s="10"/>
    </row>
    <row r="19" spans="1:9" ht="17.25">
      <c r="A19" s="11" t="s">
        <v>19</v>
      </c>
      <c r="C19" s="6"/>
      <c r="D19" s="7"/>
      <c r="E19" s="8"/>
      <c r="F19" s="8"/>
      <c r="G19" s="8"/>
      <c r="H19" s="9"/>
      <c r="I19" s="10"/>
    </row>
  </sheetData>
  <mergeCells count="2">
    <mergeCell ref="A6:H6"/>
    <mergeCell ref="A1:I1"/>
  </mergeCells>
  <phoneticPr fontId="2" type="noConversion"/>
  <pageMargins left="0.16" right="0.13" top="0.7" bottom="0.15748031496062992" header="0.46" footer="0.11811023622047245"/>
  <pageSetup paperSize="9" scale="70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I22" sqref="I22"/>
    </sheetView>
  </sheetViews>
  <sheetFormatPr defaultRowHeight="16.5"/>
  <cols>
    <col min="1" max="1" width="3.625" style="2" customWidth="1"/>
    <col min="2" max="2" width="11.5" style="2" customWidth="1"/>
    <col min="3" max="3" width="19.125" style="2" customWidth="1"/>
    <col min="4" max="5" width="11.875" style="2" customWidth="1"/>
    <col min="6" max="7" width="6.75" style="2" customWidth="1"/>
    <col min="8" max="10" width="9" style="2"/>
    <col min="11" max="11" width="11.75" style="2" customWidth="1"/>
    <col min="12" max="12" width="13.875" style="2" bestFit="1" customWidth="1"/>
    <col min="13" max="16384" width="9" style="2"/>
  </cols>
  <sheetData>
    <row r="1" spans="1:12" ht="31.5">
      <c r="A1" s="103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9.75" customHeight="1">
      <c r="A2" s="1"/>
      <c r="B2" s="1"/>
      <c r="C2" s="1"/>
      <c r="D2" s="1"/>
      <c r="E2" s="1"/>
      <c r="F2" s="1"/>
      <c r="G2" s="1"/>
      <c r="H2" s="1"/>
      <c r="I2" s="1"/>
    </row>
    <row r="3" spans="1:12" ht="8.25" customHeight="1">
      <c r="A3" s="3"/>
      <c r="B3" s="3"/>
      <c r="C3" s="3"/>
      <c r="D3" s="3"/>
      <c r="E3" s="3"/>
      <c r="F3" s="3"/>
      <c r="G3" s="3"/>
      <c r="H3" s="3"/>
      <c r="I3" s="3"/>
    </row>
    <row r="4" spans="1:12">
      <c r="L4" s="4" t="s">
        <v>36</v>
      </c>
    </row>
    <row r="5" spans="1:12" ht="29.25" customHeight="1">
      <c r="A5" s="34" t="s">
        <v>37</v>
      </c>
      <c r="B5" s="35" t="s">
        <v>38</v>
      </c>
      <c r="C5" s="36" t="s">
        <v>39</v>
      </c>
      <c r="D5" s="36" t="s">
        <v>40</v>
      </c>
      <c r="E5" s="36" t="s">
        <v>41</v>
      </c>
      <c r="F5" s="36" t="s">
        <v>42</v>
      </c>
      <c r="G5" s="35" t="s">
        <v>43</v>
      </c>
      <c r="H5" s="37" t="s">
        <v>44</v>
      </c>
      <c r="I5" s="36" t="s">
        <v>45</v>
      </c>
      <c r="J5" s="37" t="s">
        <v>46</v>
      </c>
      <c r="K5" s="37" t="s">
        <v>47</v>
      </c>
      <c r="L5" s="36" t="s">
        <v>48</v>
      </c>
    </row>
    <row r="6" spans="1:12" ht="18" thickBot="1">
      <c r="A6" s="100" t="s">
        <v>49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38">
        <f>SUM(L7:L15)</f>
        <v>0</v>
      </c>
    </row>
    <row r="7" spans="1:12" ht="30" customHeight="1" thickTop="1">
      <c r="A7" s="39">
        <v>1</v>
      </c>
      <c r="B7" s="40" t="s">
        <v>50</v>
      </c>
      <c r="C7" s="41" t="s">
        <v>51</v>
      </c>
      <c r="D7" s="42" t="s">
        <v>52</v>
      </c>
      <c r="E7" s="43" t="s">
        <v>53</v>
      </c>
      <c r="F7" s="44" t="s">
        <v>54</v>
      </c>
      <c r="G7" s="45" t="s">
        <v>55</v>
      </c>
      <c r="H7" s="46">
        <v>150</v>
      </c>
      <c r="I7" s="46">
        <v>187</v>
      </c>
      <c r="J7" s="46">
        <f t="shared" ref="J7:J14" si="0">I7+H7</f>
        <v>337</v>
      </c>
      <c r="K7" s="47"/>
      <c r="L7" s="46">
        <f>J7*K7</f>
        <v>0</v>
      </c>
    </row>
    <row r="8" spans="1:12" ht="30" customHeight="1">
      <c r="A8" s="48">
        <v>2</v>
      </c>
      <c r="B8" s="49" t="s">
        <v>56</v>
      </c>
      <c r="C8" s="50" t="s">
        <v>51</v>
      </c>
      <c r="D8" s="51" t="s">
        <v>57</v>
      </c>
      <c r="E8" s="51" t="s">
        <v>58</v>
      </c>
      <c r="F8" s="52" t="s">
        <v>54</v>
      </c>
      <c r="G8" s="53" t="s">
        <v>55</v>
      </c>
      <c r="H8" s="54"/>
      <c r="I8" s="54">
        <v>1</v>
      </c>
      <c r="J8" s="54">
        <f t="shared" si="0"/>
        <v>1</v>
      </c>
      <c r="K8" s="55"/>
      <c r="L8" s="54">
        <f t="shared" ref="L8:L15" si="1">J8*K8</f>
        <v>0</v>
      </c>
    </row>
    <row r="9" spans="1:12" ht="30" customHeight="1">
      <c r="A9" s="48">
        <v>3</v>
      </c>
      <c r="B9" s="49" t="s">
        <v>59</v>
      </c>
      <c r="C9" s="50" t="s">
        <v>60</v>
      </c>
      <c r="D9" s="51" t="s">
        <v>57</v>
      </c>
      <c r="E9" s="51" t="s">
        <v>61</v>
      </c>
      <c r="F9" s="52" t="s">
        <v>54</v>
      </c>
      <c r="G9" s="53" t="s">
        <v>55</v>
      </c>
      <c r="H9" s="54">
        <v>30</v>
      </c>
      <c r="I9" s="54"/>
      <c r="J9" s="54">
        <f t="shared" si="0"/>
        <v>30</v>
      </c>
      <c r="K9" s="55"/>
      <c r="L9" s="54">
        <f t="shared" si="1"/>
        <v>0</v>
      </c>
    </row>
    <row r="10" spans="1:12" ht="30" customHeight="1">
      <c r="A10" s="48">
        <v>4</v>
      </c>
      <c r="B10" s="49" t="s">
        <v>62</v>
      </c>
      <c r="C10" s="50" t="s">
        <v>63</v>
      </c>
      <c r="D10" s="51" t="s">
        <v>64</v>
      </c>
      <c r="E10" s="51" t="s">
        <v>65</v>
      </c>
      <c r="F10" s="52" t="s">
        <v>66</v>
      </c>
      <c r="G10" s="53" t="s">
        <v>67</v>
      </c>
      <c r="H10" s="54"/>
      <c r="I10" s="54">
        <v>1</v>
      </c>
      <c r="J10" s="54">
        <f t="shared" si="0"/>
        <v>1</v>
      </c>
      <c r="K10" s="55"/>
      <c r="L10" s="54">
        <f t="shared" si="1"/>
        <v>0</v>
      </c>
    </row>
    <row r="11" spans="1:12" ht="30" customHeight="1">
      <c r="A11" s="48">
        <v>5</v>
      </c>
      <c r="B11" s="52" t="s">
        <v>68</v>
      </c>
      <c r="C11" s="56" t="s">
        <v>69</v>
      </c>
      <c r="D11" s="51" t="s">
        <v>70</v>
      </c>
      <c r="E11" s="51" t="s">
        <v>71</v>
      </c>
      <c r="F11" s="52" t="s">
        <v>54</v>
      </c>
      <c r="G11" s="53" t="s">
        <v>55</v>
      </c>
      <c r="H11" s="54">
        <v>20</v>
      </c>
      <c r="I11" s="54">
        <v>10</v>
      </c>
      <c r="J11" s="54">
        <f t="shared" si="0"/>
        <v>30</v>
      </c>
      <c r="K11" s="55"/>
      <c r="L11" s="54">
        <f t="shared" si="1"/>
        <v>0</v>
      </c>
    </row>
    <row r="12" spans="1:12" ht="30" customHeight="1">
      <c r="A12" s="48">
        <v>6</v>
      </c>
      <c r="B12" s="52" t="s">
        <v>72</v>
      </c>
      <c r="C12" s="56" t="s">
        <v>73</v>
      </c>
      <c r="D12" s="51" t="s">
        <v>70</v>
      </c>
      <c r="E12" s="51" t="s">
        <v>74</v>
      </c>
      <c r="F12" s="52" t="s">
        <v>54</v>
      </c>
      <c r="G12" s="53" t="s">
        <v>55</v>
      </c>
      <c r="H12" s="54">
        <v>15</v>
      </c>
      <c r="I12" s="54"/>
      <c r="J12" s="54">
        <f t="shared" si="0"/>
        <v>15</v>
      </c>
      <c r="K12" s="55"/>
      <c r="L12" s="54">
        <f t="shared" si="1"/>
        <v>0</v>
      </c>
    </row>
    <row r="13" spans="1:12" ht="30" customHeight="1">
      <c r="A13" s="48">
        <v>7</v>
      </c>
      <c r="B13" s="52" t="s">
        <v>75</v>
      </c>
      <c r="C13" s="50" t="s">
        <v>76</v>
      </c>
      <c r="D13" s="51" t="s">
        <v>77</v>
      </c>
      <c r="E13" s="51" t="s">
        <v>71</v>
      </c>
      <c r="F13" s="52" t="s">
        <v>54</v>
      </c>
      <c r="G13" s="53" t="s">
        <v>78</v>
      </c>
      <c r="H13" s="54"/>
      <c r="I13" s="54">
        <v>8</v>
      </c>
      <c r="J13" s="54">
        <f t="shared" si="0"/>
        <v>8</v>
      </c>
      <c r="K13" s="55"/>
      <c r="L13" s="54">
        <f t="shared" si="1"/>
        <v>0</v>
      </c>
    </row>
    <row r="14" spans="1:12" ht="30" customHeight="1">
      <c r="A14" s="57">
        <v>8</v>
      </c>
      <c r="B14" s="58" t="s">
        <v>79</v>
      </c>
      <c r="C14" s="59" t="s">
        <v>80</v>
      </c>
      <c r="D14" s="60" t="s">
        <v>81</v>
      </c>
      <c r="E14" s="60" t="s">
        <v>82</v>
      </c>
      <c r="F14" s="58" t="s">
        <v>83</v>
      </c>
      <c r="G14" s="61" t="s">
        <v>84</v>
      </c>
      <c r="H14" s="62">
        <v>20</v>
      </c>
      <c r="I14" s="62"/>
      <c r="J14" s="54">
        <f t="shared" si="0"/>
        <v>20</v>
      </c>
      <c r="K14" s="63"/>
      <c r="L14" s="62">
        <f t="shared" si="1"/>
        <v>0</v>
      </c>
    </row>
    <row r="15" spans="1:12" ht="30" customHeight="1">
      <c r="A15" s="64">
        <v>9</v>
      </c>
      <c r="B15" s="65" t="s">
        <v>85</v>
      </c>
      <c r="C15" s="104" t="s">
        <v>86</v>
      </c>
      <c r="D15" s="105"/>
      <c r="E15" s="105"/>
      <c r="F15" s="106"/>
      <c r="G15" s="66" t="s">
        <v>87</v>
      </c>
      <c r="H15" s="67">
        <v>500</v>
      </c>
      <c r="I15" s="67">
        <v>233</v>
      </c>
      <c r="J15" s="67">
        <f>H15+I15</f>
        <v>733</v>
      </c>
      <c r="K15" s="68"/>
      <c r="L15" s="67">
        <f t="shared" si="1"/>
        <v>0</v>
      </c>
    </row>
    <row r="16" spans="1:12" ht="6" customHeight="1"/>
    <row r="17" spans="1:2" ht="17.25">
      <c r="A17" s="11" t="s">
        <v>88</v>
      </c>
    </row>
    <row r="18" spans="1:2" ht="17.25">
      <c r="A18" s="11" t="s">
        <v>89</v>
      </c>
    </row>
    <row r="19" spans="1:2" ht="17.25">
      <c r="A19" s="11"/>
      <c r="B19" s="69" t="s">
        <v>90</v>
      </c>
    </row>
    <row r="20" spans="1:2" ht="17.25">
      <c r="A20" s="11"/>
      <c r="B20" s="69" t="s">
        <v>91</v>
      </c>
    </row>
    <row r="21" spans="1:2" ht="17.25">
      <c r="A21" s="11" t="s">
        <v>92</v>
      </c>
    </row>
    <row r="22" spans="1:2" ht="17.25">
      <c r="A22" s="11"/>
      <c r="B22" s="69" t="s">
        <v>93</v>
      </c>
    </row>
    <row r="23" spans="1:2" ht="17.25">
      <c r="A23" s="11"/>
      <c r="B23" s="69" t="s">
        <v>94</v>
      </c>
    </row>
    <row r="24" spans="1:2" ht="17.25">
      <c r="A24" s="11"/>
      <c r="B24" s="69" t="s">
        <v>95</v>
      </c>
    </row>
    <row r="25" spans="1:2" ht="17.25">
      <c r="A25" s="11"/>
      <c r="B25" s="69" t="s">
        <v>96</v>
      </c>
    </row>
    <row r="26" spans="1:2" ht="17.25">
      <c r="A26" s="11" t="s">
        <v>97</v>
      </c>
      <c r="B26" s="69"/>
    </row>
    <row r="27" spans="1:2" ht="17.25">
      <c r="A27" s="11"/>
      <c r="B27" s="70" t="s">
        <v>98</v>
      </c>
    </row>
    <row r="28" spans="1:2" ht="17.25">
      <c r="A28" s="11"/>
      <c r="B28" s="70" t="s">
        <v>99</v>
      </c>
    </row>
    <row r="29" spans="1:2" ht="17.25">
      <c r="A29" s="11" t="s">
        <v>100</v>
      </c>
    </row>
    <row r="30" spans="1:2" ht="17.25">
      <c r="A30" s="71" t="s">
        <v>101</v>
      </c>
    </row>
  </sheetData>
  <mergeCells count="3">
    <mergeCell ref="A1:L1"/>
    <mergeCell ref="A6:K6"/>
    <mergeCell ref="C15:F15"/>
  </mergeCells>
  <phoneticPr fontId="2" type="noConversion"/>
  <pageMargins left="0.19" right="0.16" top="0.74803149606299213" bottom="0.74803149606299213" header="0.31496062992125984" footer="0.31496062992125984"/>
  <pageSetup paperSize="9" scale="76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C18" sqref="C18"/>
    </sheetView>
  </sheetViews>
  <sheetFormatPr defaultRowHeight="16.5"/>
  <cols>
    <col min="1" max="1" width="5.5" style="2" customWidth="1"/>
    <col min="2" max="2" width="16.375" style="2" customWidth="1"/>
    <col min="3" max="3" width="52.625" style="2" customWidth="1"/>
    <col min="4" max="7" width="9" style="2"/>
    <col min="8" max="8" width="13.25" style="2" customWidth="1"/>
    <col min="9" max="9" width="14.375" style="2" customWidth="1"/>
    <col min="10" max="16384" width="9" style="2"/>
  </cols>
  <sheetData>
    <row r="1" spans="1:9" ht="31.5">
      <c r="A1" s="103" t="s">
        <v>102</v>
      </c>
      <c r="B1" s="103"/>
      <c r="C1" s="103"/>
      <c r="D1" s="103"/>
      <c r="E1" s="103"/>
      <c r="F1" s="103"/>
      <c r="G1" s="103"/>
      <c r="H1" s="103"/>
      <c r="I1" s="103"/>
    </row>
    <row r="2" spans="1:9" ht="9.75" customHeight="1">
      <c r="A2" s="1"/>
      <c r="B2" s="1"/>
      <c r="C2" s="1"/>
      <c r="D2" s="1"/>
      <c r="E2" s="1"/>
      <c r="F2" s="1"/>
      <c r="G2" s="1"/>
      <c r="H2" s="1"/>
      <c r="I2" s="1"/>
    </row>
    <row r="3" spans="1:9" ht="8.25" customHeight="1">
      <c r="A3" s="3"/>
      <c r="B3" s="3"/>
      <c r="C3" s="3"/>
      <c r="D3" s="3"/>
      <c r="E3" s="3"/>
      <c r="F3" s="3"/>
      <c r="G3" s="3"/>
      <c r="H3" s="3"/>
      <c r="I3" s="3"/>
    </row>
    <row r="4" spans="1:9">
      <c r="I4" s="4" t="s">
        <v>103</v>
      </c>
    </row>
    <row r="5" spans="1:9" ht="33">
      <c r="A5" s="72" t="s">
        <v>104</v>
      </c>
      <c r="B5" s="73" t="s">
        <v>105</v>
      </c>
      <c r="C5" s="74" t="s">
        <v>106</v>
      </c>
      <c r="D5" s="73" t="s">
        <v>107</v>
      </c>
      <c r="E5" s="75" t="s">
        <v>109</v>
      </c>
      <c r="F5" s="74" t="s">
        <v>108</v>
      </c>
      <c r="G5" s="75" t="s">
        <v>110</v>
      </c>
      <c r="H5" s="75" t="s">
        <v>111</v>
      </c>
      <c r="I5" s="74" t="s">
        <v>112</v>
      </c>
    </row>
    <row r="6" spans="1:9" ht="17.25" thickBot="1">
      <c r="A6" s="107" t="s">
        <v>113</v>
      </c>
      <c r="B6" s="108"/>
      <c r="C6" s="108"/>
      <c r="D6" s="108"/>
      <c r="E6" s="108"/>
      <c r="F6" s="108"/>
      <c r="G6" s="108"/>
      <c r="H6" s="109"/>
      <c r="I6" s="76">
        <f>SUM(I7:I28)</f>
        <v>0</v>
      </c>
    </row>
    <row r="7" spans="1:9" ht="22.5" customHeight="1" thickTop="1">
      <c r="A7" s="39">
        <v>1</v>
      </c>
      <c r="B7" s="77" t="s">
        <v>114</v>
      </c>
      <c r="C7" s="78" t="s">
        <v>115</v>
      </c>
      <c r="D7" s="45" t="s">
        <v>116</v>
      </c>
      <c r="E7" s="46">
        <v>3000</v>
      </c>
      <c r="F7" s="46">
        <v>1308</v>
      </c>
      <c r="G7" s="46">
        <f t="shared" ref="G7:G27" si="0">F7+E7</f>
        <v>4308</v>
      </c>
      <c r="H7" s="47"/>
      <c r="I7" s="46">
        <f>G7*H7</f>
        <v>0</v>
      </c>
    </row>
    <row r="8" spans="1:9" ht="22.5" customHeight="1">
      <c r="A8" s="39">
        <v>2</v>
      </c>
      <c r="B8" s="77" t="s">
        <v>117</v>
      </c>
      <c r="C8" s="78" t="s">
        <v>118</v>
      </c>
      <c r="D8" s="45" t="s">
        <v>116</v>
      </c>
      <c r="E8" s="46"/>
      <c r="F8" s="46">
        <v>1</v>
      </c>
      <c r="G8" s="46">
        <f t="shared" si="0"/>
        <v>1</v>
      </c>
      <c r="H8" s="47"/>
      <c r="I8" s="46">
        <f t="shared" ref="I8:I28" si="1">G8*H8</f>
        <v>0</v>
      </c>
    </row>
    <row r="9" spans="1:9" ht="22.5" customHeight="1">
      <c r="A9" s="39">
        <v>3</v>
      </c>
      <c r="B9" s="77" t="s">
        <v>119</v>
      </c>
      <c r="C9" s="78" t="s">
        <v>120</v>
      </c>
      <c r="D9" s="45" t="s">
        <v>121</v>
      </c>
      <c r="E9" s="46">
        <v>100</v>
      </c>
      <c r="F9" s="46"/>
      <c r="G9" s="46">
        <f t="shared" si="0"/>
        <v>100</v>
      </c>
      <c r="H9" s="47"/>
      <c r="I9" s="46">
        <f t="shared" si="1"/>
        <v>0</v>
      </c>
    </row>
    <row r="10" spans="1:9" ht="22.5" customHeight="1">
      <c r="A10" s="39">
        <v>4</v>
      </c>
      <c r="B10" s="77" t="s">
        <v>122</v>
      </c>
      <c r="C10" s="78" t="s">
        <v>123</v>
      </c>
      <c r="D10" s="45" t="s">
        <v>124</v>
      </c>
      <c r="E10" s="46">
        <v>300</v>
      </c>
      <c r="F10" s="46">
        <v>224</v>
      </c>
      <c r="G10" s="46">
        <f t="shared" si="0"/>
        <v>524</v>
      </c>
      <c r="H10" s="47"/>
      <c r="I10" s="46">
        <f t="shared" si="1"/>
        <v>0</v>
      </c>
    </row>
    <row r="11" spans="1:9" ht="22.5" customHeight="1">
      <c r="A11" s="39">
        <v>5</v>
      </c>
      <c r="B11" s="77" t="s">
        <v>125</v>
      </c>
      <c r="C11" s="78" t="s">
        <v>126</v>
      </c>
      <c r="D11" s="45" t="s">
        <v>124</v>
      </c>
      <c r="E11" s="46">
        <v>300</v>
      </c>
      <c r="F11" s="46">
        <v>239</v>
      </c>
      <c r="G11" s="46">
        <f t="shared" si="0"/>
        <v>539</v>
      </c>
      <c r="H11" s="47"/>
      <c r="I11" s="46">
        <f t="shared" si="1"/>
        <v>0</v>
      </c>
    </row>
    <row r="12" spans="1:9" ht="22.5" customHeight="1">
      <c r="A12" s="39">
        <v>6</v>
      </c>
      <c r="B12" s="77" t="s">
        <v>127</v>
      </c>
      <c r="C12" s="78" t="s">
        <v>128</v>
      </c>
      <c r="D12" s="45" t="s">
        <v>129</v>
      </c>
      <c r="E12" s="46">
        <v>300</v>
      </c>
      <c r="F12" s="46">
        <v>34</v>
      </c>
      <c r="G12" s="46">
        <f t="shared" si="0"/>
        <v>334</v>
      </c>
      <c r="H12" s="47"/>
      <c r="I12" s="46">
        <f t="shared" si="1"/>
        <v>0</v>
      </c>
    </row>
    <row r="13" spans="1:9" ht="22.5" customHeight="1">
      <c r="A13" s="39">
        <v>7</v>
      </c>
      <c r="B13" s="77" t="s">
        <v>130</v>
      </c>
      <c r="C13" s="78" t="s">
        <v>131</v>
      </c>
      <c r="D13" s="45" t="s">
        <v>132</v>
      </c>
      <c r="E13" s="46">
        <v>2000</v>
      </c>
      <c r="F13" s="46"/>
      <c r="G13" s="46">
        <f t="shared" si="0"/>
        <v>2000</v>
      </c>
      <c r="H13" s="47"/>
      <c r="I13" s="46">
        <f t="shared" si="1"/>
        <v>0</v>
      </c>
    </row>
    <row r="14" spans="1:9" ht="22.5" customHeight="1">
      <c r="A14" s="39">
        <v>8</v>
      </c>
      <c r="B14" s="77" t="s">
        <v>133</v>
      </c>
      <c r="C14" s="78" t="s">
        <v>134</v>
      </c>
      <c r="D14" s="45" t="s">
        <v>132</v>
      </c>
      <c r="E14" s="46">
        <v>1500</v>
      </c>
      <c r="F14" s="46">
        <v>765</v>
      </c>
      <c r="G14" s="46">
        <f t="shared" si="0"/>
        <v>2265</v>
      </c>
      <c r="H14" s="47"/>
      <c r="I14" s="46">
        <f t="shared" si="1"/>
        <v>0</v>
      </c>
    </row>
    <row r="15" spans="1:9" ht="27">
      <c r="A15" s="110">
        <v>9</v>
      </c>
      <c r="B15" s="112" t="s">
        <v>135</v>
      </c>
      <c r="C15" s="78" t="s">
        <v>136</v>
      </c>
      <c r="D15" s="45" t="s">
        <v>137</v>
      </c>
      <c r="E15" s="46">
        <v>2000</v>
      </c>
      <c r="F15" s="46"/>
      <c r="G15" s="46">
        <f t="shared" si="0"/>
        <v>2000</v>
      </c>
      <c r="H15" s="47"/>
      <c r="I15" s="46">
        <f t="shared" si="1"/>
        <v>0</v>
      </c>
    </row>
    <row r="16" spans="1:9" ht="22.5" customHeight="1">
      <c r="A16" s="111"/>
      <c r="B16" s="113"/>
      <c r="C16" s="78" t="s">
        <v>138</v>
      </c>
      <c r="D16" s="45" t="s">
        <v>137</v>
      </c>
      <c r="E16" s="46"/>
      <c r="F16" s="46">
        <v>5337</v>
      </c>
      <c r="G16" s="46">
        <f t="shared" si="0"/>
        <v>5337</v>
      </c>
      <c r="H16" s="47"/>
      <c r="I16" s="46">
        <f t="shared" si="1"/>
        <v>0</v>
      </c>
    </row>
    <row r="17" spans="1:9" ht="21.75" customHeight="1">
      <c r="A17" s="39">
        <v>10</v>
      </c>
      <c r="B17" s="77" t="s">
        <v>139</v>
      </c>
      <c r="C17" s="78" t="s">
        <v>222</v>
      </c>
      <c r="D17" s="45" t="s">
        <v>140</v>
      </c>
      <c r="E17" s="46">
        <v>3000</v>
      </c>
      <c r="F17" s="46">
        <v>759</v>
      </c>
      <c r="G17" s="46">
        <f t="shared" si="0"/>
        <v>3759</v>
      </c>
      <c r="H17" s="47"/>
      <c r="I17" s="46">
        <f t="shared" si="1"/>
        <v>0</v>
      </c>
    </row>
    <row r="18" spans="1:9" ht="22.5" customHeight="1">
      <c r="A18" s="39">
        <v>11</v>
      </c>
      <c r="B18" s="77" t="s">
        <v>141</v>
      </c>
      <c r="C18" s="78" t="s">
        <v>142</v>
      </c>
      <c r="D18" s="45" t="s">
        <v>129</v>
      </c>
      <c r="E18" s="46">
        <v>400</v>
      </c>
      <c r="F18" s="46"/>
      <c r="G18" s="46">
        <f t="shared" si="0"/>
        <v>400</v>
      </c>
      <c r="H18" s="47"/>
      <c r="I18" s="46">
        <f t="shared" si="1"/>
        <v>0</v>
      </c>
    </row>
    <row r="19" spans="1:9" ht="22.5" customHeight="1">
      <c r="A19" s="39">
        <v>12</v>
      </c>
      <c r="B19" s="77" t="s">
        <v>143</v>
      </c>
      <c r="C19" s="78" t="s">
        <v>144</v>
      </c>
      <c r="D19" s="45" t="s">
        <v>129</v>
      </c>
      <c r="E19" s="46">
        <v>600</v>
      </c>
      <c r="F19" s="46"/>
      <c r="G19" s="46">
        <f t="shared" si="0"/>
        <v>600</v>
      </c>
      <c r="H19" s="47"/>
      <c r="I19" s="46">
        <f t="shared" si="1"/>
        <v>0</v>
      </c>
    </row>
    <row r="20" spans="1:9" ht="22.5" customHeight="1">
      <c r="A20" s="39">
        <v>13</v>
      </c>
      <c r="B20" s="77" t="s">
        <v>145</v>
      </c>
      <c r="C20" s="78" t="s">
        <v>146</v>
      </c>
      <c r="D20" s="45" t="s">
        <v>147</v>
      </c>
      <c r="E20" s="46">
        <v>400</v>
      </c>
      <c r="F20" s="46">
        <v>22</v>
      </c>
      <c r="G20" s="46">
        <f t="shared" si="0"/>
        <v>422</v>
      </c>
      <c r="H20" s="47"/>
      <c r="I20" s="46">
        <f t="shared" si="1"/>
        <v>0</v>
      </c>
    </row>
    <row r="21" spans="1:9" ht="22.5" customHeight="1">
      <c r="A21" s="39">
        <v>14</v>
      </c>
      <c r="B21" s="77" t="s">
        <v>148</v>
      </c>
      <c r="C21" s="78" t="s">
        <v>149</v>
      </c>
      <c r="D21" s="45" t="s">
        <v>150</v>
      </c>
      <c r="E21" s="46">
        <v>600</v>
      </c>
      <c r="F21" s="46">
        <v>296</v>
      </c>
      <c r="G21" s="46">
        <f t="shared" si="0"/>
        <v>896</v>
      </c>
      <c r="H21" s="47"/>
      <c r="I21" s="46">
        <f t="shared" si="1"/>
        <v>0</v>
      </c>
    </row>
    <row r="22" spans="1:9" ht="22.5" customHeight="1">
      <c r="A22" s="39">
        <v>15</v>
      </c>
      <c r="B22" s="77" t="s">
        <v>151</v>
      </c>
      <c r="C22" s="78" t="s">
        <v>152</v>
      </c>
      <c r="D22" s="45" t="s">
        <v>129</v>
      </c>
      <c r="E22" s="46">
        <v>2000</v>
      </c>
      <c r="F22" s="46">
        <v>707</v>
      </c>
      <c r="G22" s="46">
        <f t="shared" si="0"/>
        <v>2707</v>
      </c>
      <c r="H22" s="47"/>
      <c r="I22" s="46">
        <f t="shared" si="1"/>
        <v>0</v>
      </c>
    </row>
    <row r="23" spans="1:9" ht="22.5" customHeight="1">
      <c r="A23" s="39">
        <v>16</v>
      </c>
      <c r="B23" s="77" t="s">
        <v>153</v>
      </c>
      <c r="C23" s="78" t="s">
        <v>154</v>
      </c>
      <c r="D23" s="45" t="s">
        <v>129</v>
      </c>
      <c r="E23" s="46">
        <v>800</v>
      </c>
      <c r="F23" s="46">
        <v>238</v>
      </c>
      <c r="G23" s="46">
        <f t="shared" si="0"/>
        <v>1038</v>
      </c>
      <c r="H23" s="47"/>
      <c r="I23" s="46">
        <f t="shared" si="1"/>
        <v>0</v>
      </c>
    </row>
    <row r="24" spans="1:9" ht="22.5" customHeight="1">
      <c r="A24" s="39">
        <v>17</v>
      </c>
      <c r="B24" s="56" t="s">
        <v>155</v>
      </c>
      <c r="C24" s="79" t="s">
        <v>156</v>
      </c>
      <c r="D24" s="45" t="s">
        <v>129</v>
      </c>
      <c r="E24" s="46">
        <v>700</v>
      </c>
      <c r="F24" s="46">
        <v>240</v>
      </c>
      <c r="G24" s="46">
        <f t="shared" si="0"/>
        <v>940</v>
      </c>
      <c r="H24" s="47"/>
      <c r="I24" s="46">
        <f t="shared" si="1"/>
        <v>0</v>
      </c>
    </row>
    <row r="25" spans="1:9" ht="22.5" customHeight="1">
      <c r="A25" s="39">
        <v>18</v>
      </c>
      <c r="B25" s="80" t="s">
        <v>157</v>
      </c>
      <c r="C25" s="79" t="s">
        <v>158</v>
      </c>
      <c r="D25" s="45" t="s">
        <v>129</v>
      </c>
      <c r="E25" s="46">
        <v>300</v>
      </c>
      <c r="F25" s="46">
        <v>9</v>
      </c>
      <c r="G25" s="46">
        <f t="shared" si="0"/>
        <v>309</v>
      </c>
      <c r="H25" s="47"/>
      <c r="I25" s="46">
        <f t="shared" si="1"/>
        <v>0</v>
      </c>
    </row>
    <row r="26" spans="1:9" ht="22.5" customHeight="1">
      <c r="A26" s="39">
        <v>19</v>
      </c>
      <c r="B26" s="80" t="s">
        <v>159</v>
      </c>
      <c r="C26" s="79" t="s">
        <v>160</v>
      </c>
      <c r="D26" s="45" t="s">
        <v>129</v>
      </c>
      <c r="E26" s="46">
        <v>2000</v>
      </c>
      <c r="F26" s="46">
        <v>472</v>
      </c>
      <c r="G26" s="46">
        <f t="shared" si="0"/>
        <v>2472</v>
      </c>
      <c r="H26" s="47"/>
      <c r="I26" s="46">
        <f t="shared" si="1"/>
        <v>0</v>
      </c>
    </row>
    <row r="27" spans="1:9" ht="22.5" customHeight="1">
      <c r="A27" s="39">
        <v>20</v>
      </c>
      <c r="B27" s="81" t="s">
        <v>161</v>
      </c>
      <c r="C27" s="82" t="s">
        <v>162</v>
      </c>
      <c r="D27" s="83" t="s">
        <v>129</v>
      </c>
      <c r="E27" s="84"/>
      <c r="F27" s="84">
        <v>248</v>
      </c>
      <c r="G27" s="46">
        <f t="shared" si="0"/>
        <v>248</v>
      </c>
      <c r="H27" s="85"/>
      <c r="I27" s="84"/>
    </row>
    <row r="28" spans="1:9" ht="22.5" customHeight="1">
      <c r="A28" s="64">
        <v>21</v>
      </c>
      <c r="B28" s="86" t="s">
        <v>163</v>
      </c>
      <c r="C28" s="87" t="s">
        <v>164</v>
      </c>
      <c r="D28" s="5" t="s">
        <v>165</v>
      </c>
      <c r="E28" s="67">
        <v>400</v>
      </c>
      <c r="F28" s="67"/>
      <c r="G28" s="67">
        <f>F28+E28</f>
        <v>400</v>
      </c>
      <c r="H28" s="68"/>
      <c r="I28" s="67">
        <f t="shared" si="1"/>
        <v>0</v>
      </c>
    </row>
    <row r="29" spans="1:9" ht="7.5" customHeight="1">
      <c r="A29" s="6"/>
      <c r="B29" s="6"/>
      <c r="C29" s="6"/>
      <c r="D29" s="7"/>
      <c r="E29" s="8"/>
      <c r="F29" s="8"/>
      <c r="G29" s="8"/>
      <c r="H29" s="9"/>
      <c r="I29" s="10"/>
    </row>
    <row r="30" spans="1:9" ht="17.25">
      <c r="A30" s="11" t="s">
        <v>166</v>
      </c>
      <c r="C30" s="6"/>
      <c r="D30" s="7"/>
      <c r="E30" s="8"/>
      <c r="F30" s="8"/>
      <c r="G30" s="8"/>
      <c r="H30" s="9"/>
      <c r="I30" s="10"/>
    </row>
    <row r="31" spans="1:9" ht="17.25">
      <c r="A31" s="11" t="s">
        <v>167</v>
      </c>
      <c r="C31" s="6"/>
      <c r="D31" s="7"/>
      <c r="E31" s="8"/>
      <c r="F31" s="8"/>
      <c r="G31" s="8"/>
      <c r="H31" s="9"/>
      <c r="I31" s="10"/>
    </row>
  </sheetData>
  <mergeCells count="4">
    <mergeCell ref="A1:I1"/>
    <mergeCell ref="A6:H6"/>
    <mergeCell ref="A15:A16"/>
    <mergeCell ref="B15:B16"/>
  </mergeCells>
  <phoneticPr fontId="2" type="noConversion"/>
  <pageMargins left="0.16" right="0.2" top="0.74803149606299213" bottom="0.74803149606299213" header="0.31496062992125984" footer="0.31496062992125984"/>
  <pageSetup paperSize="9" scale="67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I20" sqref="I20"/>
    </sheetView>
  </sheetViews>
  <sheetFormatPr defaultRowHeight="16.5"/>
  <cols>
    <col min="1" max="1" width="5.5" style="2" customWidth="1"/>
    <col min="2" max="2" width="16.375" style="2" customWidth="1"/>
    <col min="3" max="3" width="52.625" style="2" customWidth="1"/>
    <col min="4" max="7" width="9" style="2"/>
    <col min="8" max="8" width="13.25" style="2" customWidth="1"/>
    <col min="9" max="9" width="14" style="2" customWidth="1"/>
    <col min="10" max="16384" width="9" style="2"/>
  </cols>
  <sheetData>
    <row r="1" spans="1:9" ht="31.5">
      <c r="A1" s="103" t="s">
        <v>168</v>
      </c>
      <c r="B1" s="103"/>
      <c r="C1" s="103"/>
      <c r="D1" s="103"/>
      <c r="E1" s="103"/>
      <c r="F1" s="103"/>
      <c r="G1" s="103"/>
      <c r="H1" s="103"/>
      <c r="I1" s="103"/>
    </row>
    <row r="2" spans="1:9" ht="7.5" customHeight="1">
      <c r="A2" s="1"/>
      <c r="B2" s="1"/>
      <c r="C2" s="1"/>
      <c r="D2" s="1"/>
      <c r="E2" s="1"/>
      <c r="F2" s="1"/>
      <c r="G2" s="1"/>
      <c r="H2" s="1"/>
      <c r="I2" s="1"/>
    </row>
    <row r="3" spans="1:9" ht="7.5" customHeight="1">
      <c r="A3" s="3"/>
      <c r="B3" s="3"/>
      <c r="C3" s="3"/>
      <c r="D3" s="3"/>
      <c r="E3" s="3"/>
      <c r="F3" s="3"/>
      <c r="G3" s="3"/>
      <c r="H3" s="3"/>
      <c r="I3" s="3"/>
    </row>
    <row r="4" spans="1:9">
      <c r="I4" s="4" t="s">
        <v>169</v>
      </c>
    </row>
    <row r="5" spans="1:9" ht="33">
      <c r="A5" s="72" t="s">
        <v>170</v>
      </c>
      <c r="B5" s="73" t="s">
        <v>171</v>
      </c>
      <c r="C5" s="74" t="s">
        <v>172</v>
      </c>
      <c r="D5" s="73" t="s">
        <v>173</v>
      </c>
      <c r="E5" s="75" t="s">
        <v>175</v>
      </c>
      <c r="F5" s="74" t="s">
        <v>174</v>
      </c>
      <c r="G5" s="75" t="s">
        <v>176</v>
      </c>
      <c r="H5" s="75" t="s">
        <v>177</v>
      </c>
      <c r="I5" s="74" t="s">
        <v>178</v>
      </c>
    </row>
    <row r="6" spans="1:9" ht="17.25" thickBot="1">
      <c r="A6" s="107" t="s">
        <v>179</v>
      </c>
      <c r="B6" s="108"/>
      <c r="C6" s="108"/>
      <c r="D6" s="108"/>
      <c r="E6" s="108"/>
      <c r="F6" s="108"/>
      <c r="G6" s="108"/>
      <c r="H6" s="109"/>
      <c r="I6" s="76">
        <f>SUM(I7:I9)</f>
        <v>0</v>
      </c>
    </row>
    <row r="7" spans="1:9" ht="22.5" customHeight="1" thickTop="1">
      <c r="A7" s="39">
        <v>1</v>
      </c>
      <c r="B7" s="77" t="s">
        <v>180</v>
      </c>
      <c r="C7" s="78" t="s">
        <v>181</v>
      </c>
      <c r="D7" s="45" t="s">
        <v>182</v>
      </c>
      <c r="E7" s="46"/>
      <c r="F7" s="46">
        <v>467</v>
      </c>
      <c r="G7" s="46">
        <f>F7+E7</f>
        <v>467</v>
      </c>
      <c r="H7" s="47"/>
      <c r="I7" s="46">
        <f>G7*H7</f>
        <v>0</v>
      </c>
    </row>
    <row r="8" spans="1:9" ht="22.5" customHeight="1">
      <c r="A8" s="88">
        <v>2</v>
      </c>
      <c r="B8" s="89" t="s">
        <v>183</v>
      </c>
      <c r="C8" s="90" t="s">
        <v>184</v>
      </c>
      <c r="D8" s="83" t="s">
        <v>182</v>
      </c>
      <c r="E8" s="84">
        <v>1500</v>
      </c>
      <c r="F8" s="84"/>
      <c r="G8" s="46">
        <f>F8+E8</f>
        <v>1500</v>
      </c>
      <c r="H8" s="85"/>
      <c r="I8" s="46">
        <f>G8*H8</f>
        <v>0</v>
      </c>
    </row>
    <row r="9" spans="1:9" ht="22.5" customHeight="1">
      <c r="A9" s="64">
        <v>3</v>
      </c>
      <c r="B9" s="86" t="s">
        <v>185</v>
      </c>
      <c r="C9" s="87" t="s">
        <v>186</v>
      </c>
      <c r="D9" s="5" t="s">
        <v>182</v>
      </c>
      <c r="E9" s="67">
        <v>1500</v>
      </c>
      <c r="F9" s="67"/>
      <c r="G9" s="67">
        <f>F9+E9</f>
        <v>1500</v>
      </c>
      <c r="H9" s="68"/>
      <c r="I9" s="67">
        <f t="shared" ref="I9" si="0">G9*H9</f>
        <v>0</v>
      </c>
    </row>
    <row r="10" spans="1:9" ht="7.5" customHeight="1">
      <c r="A10" s="6"/>
      <c r="B10" s="6"/>
      <c r="C10" s="6"/>
      <c r="D10" s="7"/>
      <c r="E10" s="8"/>
      <c r="F10" s="8"/>
      <c r="G10" s="8"/>
      <c r="H10" s="9"/>
      <c r="I10" s="10"/>
    </row>
    <row r="11" spans="1:9">
      <c r="A11" s="91" t="s">
        <v>187</v>
      </c>
      <c r="C11" s="92"/>
      <c r="D11" s="93"/>
      <c r="E11" s="94"/>
      <c r="F11" s="94"/>
      <c r="G11" s="94"/>
      <c r="H11" s="95"/>
      <c r="I11" s="96"/>
    </row>
    <row r="12" spans="1:9">
      <c r="A12" s="91" t="s">
        <v>188</v>
      </c>
      <c r="C12" s="92"/>
      <c r="D12" s="93"/>
      <c r="E12" s="94"/>
      <c r="F12" s="94"/>
      <c r="G12" s="94"/>
      <c r="H12" s="95"/>
      <c r="I12" s="96"/>
    </row>
    <row r="13" spans="1:9">
      <c r="A13" s="91"/>
      <c r="B13" s="97" t="s">
        <v>189</v>
      </c>
      <c r="C13" s="98" t="s">
        <v>190</v>
      </c>
      <c r="D13" s="93"/>
      <c r="E13" s="94"/>
      <c r="F13" s="94"/>
      <c r="G13" s="94"/>
      <c r="H13" s="95"/>
      <c r="I13" s="96"/>
    </row>
    <row r="14" spans="1:9">
      <c r="A14" s="91"/>
      <c r="B14" s="97"/>
      <c r="C14" s="98" t="s">
        <v>191</v>
      </c>
      <c r="D14" s="93"/>
      <c r="E14" s="94"/>
      <c r="F14" s="94"/>
      <c r="G14" s="94"/>
      <c r="H14" s="95"/>
      <c r="I14" s="96"/>
    </row>
    <row r="15" spans="1:9">
      <c r="A15" s="91"/>
      <c r="B15" s="97" t="s">
        <v>192</v>
      </c>
      <c r="C15" s="98" t="s">
        <v>193</v>
      </c>
      <c r="D15" s="93"/>
      <c r="E15" s="94"/>
      <c r="F15" s="94"/>
      <c r="G15" s="94"/>
      <c r="H15" s="95"/>
      <c r="I15" s="96"/>
    </row>
    <row r="16" spans="1:9">
      <c r="A16" s="91"/>
      <c r="B16" s="97"/>
      <c r="C16" s="98" t="s">
        <v>194</v>
      </c>
      <c r="D16" s="93"/>
      <c r="E16" s="94"/>
      <c r="F16" s="94"/>
      <c r="G16" s="94"/>
      <c r="H16" s="95"/>
      <c r="I16" s="96"/>
    </row>
    <row r="17" spans="1:9">
      <c r="A17" s="91"/>
      <c r="B17" s="97"/>
      <c r="C17" s="98" t="s">
        <v>195</v>
      </c>
      <c r="D17" s="93"/>
      <c r="E17" s="94"/>
      <c r="F17" s="94"/>
      <c r="G17" s="94"/>
      <c r="H17" s="95"/>
      <c r="I17" s="96"/>
    </row>
    <row r="18" spans="1:9">
      <c r="A18" s="91"/>
      <c r="B18" s="97" t="s">
        <v>196</v>
      </c>
      <c r="C18" s="98" t="s">
        <v>197</v>
      </c>
      <c r="D18" s="93"/>
      <c r="E18" s="94"/>
      <c r="F18" s="94"/>
      <c r="G18" s="94"/>
      <c r="H18" s="95"/>
      <c r="I18" s="96"/>
    </row>
    <row r="19" spans="1:9">
      <c r="A19" s="91"/>
      <c r="B19" s="69"/>
      <c r="C19" s="98" t="s">
        <v>198</v>
      </c>
      <c r="D19" s="93"/>
      <c r="E19" s="94"/>
      <c r="F19" s="94"/>
      <c r="G19" s="94"/>
      <c r="H19" s="95"/>
      <c r="I19" s="96"/>
    </row>
    <row r="20" spans="1:9">
      <c r="A20" s="91"/>
      <c r="C20" s="98" t="s">
        <v>199</v>
      </c>
      <c r="D20" s="93"/>
      <c r="E20" s="94"/>
      <c r="F20" s="94"/>
      <c r="G20" s="94"/>
      <c r="H20" s="95"/>
      <c r="I20" s="96"/>
    </row>
    <row r="21" spans="1:9">
      <c r="A21" s="91"/>
      <c r="B21" s="97" t="s">
        <v>200</v>
      </c>
      <c r="C21" s="98" t="s">
        <v>201</v>
      </c>
      <c r="D21" s="93"/>
      <c r="E21" s="94"/>
      <c r="F21" s="94"/>
      <c r="G21" s="94"/>
      <c r="H21" s="95"/>
      <c r="I21" s="96"/>
    </row>
    <row r="22" spans="1:9">
      <c r="A22" s="91"/>
      <c r="B22" s="97"/>
      <c r="C22" s="98" t="s">
        <v>202</v>
      </c>
      <c r="D22" s="93"/>
      <c r="E22" s="94"/>
      <c r="F22" s="94"/>
      <c r="G22" s="94"/>
      <c r="H22" s="95"/>
      <c r="I22" s="96"/>
    </row>
    <row r="23" spans="1:9">
      <c r="A23" s="91"/>
      <c r="B23" s="97"/>
      <c r="C23" s="98" t="s">
        <v>203</v>
      </c>
      <c r="D23" s="93"/>
      <c r="E23" s="94"/>
      <c r="F23" s="94"/>
      <c r="G23" s="94"/>
      <c r="H23" s="95"/>
      <c r="I23" s="96"/>
    </row>
    <row r="24" spans="1:9">
      <c r="A24" s="91"/>
      <c r="B24" s="97"/>
      <c r="C24" s="98" t="s">
        <v>204</v>
      </c>
      <c r="D24" s="93"/>
      <c r="E24" s="94"/>
      <c r="F24" s="94"/>
      <c r="G24" s="94"/>
      <c r="H24" s="95"/>
      <c r="I24" s="96"/>
    </row>
    <row r="25" spans="1:9">
      <c r="A25" s="91" t="s">
        <v>205</v>
      </c>
      <c r="C25" s="98"/>
      <c r="D25" s="93"/>
      <c r="E25" s="94"/>
      <c r="F25" s="94"/>
      <c r="G25" s="94"/>
      <c r="H25" s="95"/>
      <c r="I25" s="96"/>
    </row>
    <row r="26" spans="1:9">
      <c r="A26" s="91"/>
      <c r="B26" s="97" t="s">
        <v>206</v>
      </c>
      <c r="C26" s="98" t="s">
        <v>207</v>
      </c>
      <c r="D26" s="93"/>
      <c r="E26" s="94"/>
      <c r="F26" s="94"/>
      <c r="G26" s="94"/>
      <c r="H26" s="95"/>
      <c r="I26" s="96"/>
    </row>
    <row r="27" spans="1:9">
      <c r="A27" s="91"/>
      <c r="B27" s="99"/>
      <c r="C27" s="98" t="s">
        <v>208</v>
      </c>
      <c r="D27" s="93"/>
      <c r="E27" s="94"/>
      <c r="F27" s="94"/>
      <c r="G27" s="94"/>
      <c r="H27" s="95"/>
      <c r="I27" s="96"/>
    </row>
    <row r="28" spans="1:9">
      <c r="A28" s="91"/>
      <c r="B28" s="97" t="s">
        <v>209</v>
      </c>
      <c r="C28" s="98" t="s">
        <v>210</v>
      </c>
      <c r="D28" s="93"/>
      <c r="E28" s="94"/>
      <c r="F28" s="94"/>
      <c r="G28" s="94"/>
      <c r="H28" s="95"/>
      <c r="I28" s="96"/>
    </row>
    <row r="29" spans="1:9">
      <c r="A29" s="91"/>
      <c r="B29" s="99"/>
      <c r="C29" s="98" t="s">
        <v>211</v>
      </c>
      <c r="D29" s="93"/>
      <c r="E29" s="94"/>
      <c r="F29" s="94"/>
      <c r="G29" s="94"/>
      <c r="H29" s="95"/>
      <c r="I29" s="96"/>
    </row>
    <row r="30" spans="1:9">
      <c r="A30" s="91"/>
      <c r="B30" s="99"/>
      <c r="C30" s="98" t="s">
        <v>212</v>
      </c>
      <c r="D30" s="93"/>
      <c r="E30" s="94"/>
      <c r="F30" s="94"/>
      <c r="G30" s="94"/>
      <c r="H30" s="95"/>
      <c r="I30" s="96"/>
    </row>
    <row r="31" spans="1:9">
      <c r="A31" s="91"/>
      <c r="B31" s="97" t="s">
        <v>213</v>
      </c>
      <c r="C31" s="98" t="s">
        <v>214</v>
      </c>
      <c r="D31" s="93"/>
      <c r="E31" s="94"/>
      <c r="F31" s="94"/>
      <c r="G31" s="94"/>
      <c r="H31" s="95"/>
      <c r="I31" s="96"/>
    </row>
    <row r="32" spans="1:9">
      <c r="A32" s="91"/>
      <c r="B32" s="99"/>
      <c r="C32" s="98" t="s">
        <v>215</v>
      </c>
      <c r="D32" s="93"/>
      <c r="E32" s="94"/>
      <c r="F32" s="94"/>
      <c r="G32" s="94"/>
      <c r="H32" s="95"/>
      <c r="I32" s="96"/>
    </row>
    <row r="33" spans="1:9">
      <c r="A33" s="91"/>
      <c r="B33" s="99"/>
      <c r="C33" s="98" t="s">
        <v>216</v>
      </c>
      <c r="D33" s="93"/>
      <c r="E33" s="94"/>
      <c r="F33" s="94"/>
      <c r="G33" s="94"/>
      <c r="H33" s="95"/>
      <c r="I33" s="96"/>
    </row>
    <row r="34" spans="1:9">
      <c r="A34" s="91"/>
      <c r="B34" s="99"/>
      <c r="C34" s="98" t="s">
        <v>217</v>
      </c>
      <c r="D34" s="93"/>
      <c r="E34" s="94"/>
      <c r="F34" s="94"/>
      <c r="G34" s="94"/>
      <c r="H34" s="95"/>
      <c r="I34" s="96"/>
    </row>
    <row r="35" spans="1:9">
      <c r="A35" s="91"/>
      <c r="B35" s="99"/>
      <c r="C35" s="98" t="s">
        <v>218</v>
      </c>
      <c r="D35" s="93"/>
      <c r="E35" s="94"/>
      <c r="F35" s="94"/>
      <c r="G35" s="94"/>
      <c r="H35" s="95"/>
      <c r="I35" s="96"/>
    </row>
    <row r="36" spans="1:9">
      <c r="A36" s="91"/>
      <c r="B36" s="99"/>
      <c r="C36" s="98" t="s">
        <v>219</v>
      </c>
      <c r="D36" s="93"/>
      <c r="E36" s="94"/>
      <c r="F36" s="94"/>
      <c r="G36" s="94"/>
      <c r="H36" s="95"/>
      <c r="I36" s="96"/>
    </row>
    <row r="37" spans="1:9">
      <c r="A37" s="91" t="s">
        <v>220</v>
      </c>
      <c r="B37" s="99"/>
      <c r="C37" s="7"/>
      <c r="D37" s="93"/>
      <c r="E37" s="94"/>
      <c r="F37" s="94"/>
      <c r="G37" s="94"/>
      <c r="H37" s="95"/>
      <c r="I37" s="96"/>
    </row>
    <row r="38" spans="1:9">
      <c r="A38" s="91" t="s">
        <v>221</v>
      </c>
      <c r="C38" s="92"/>
      <c r="D38" s="93"/>
      <c r="E38" s="94"/>
      <c r="F38" s="94"/>
      <c r="G38" s="94"/>
      <c r="H38" s="95"/>
      <c r="I38" s="96"/>
    </row>
  </sheetData>
  <mergeCells count="2">
    <mergeCell ref="A1:I1"/>
    <mergeCell ref="A6:H6"/>
  </mergeCells>
  <phoneticPr fontId="2" type="noConversion"/>
  <pageMargins left="0.18" right="0.16" top="0.74803149606299213" bottom="0.74803149606299213" header="0.31496062992125984" footer="0.31496062992125984"/>
  <pageSetup paperSize="9" scale="67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1군.관류</vt:lpstr>
      <vt:lpstr>2군.수의류</vt:lpstr>
      <vt:lpstr>3군.장례용품</vt:lpstr>
      <vt:lpstr>4군.위생용품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총무팀_계약</dc:creator>
  <cp:lastModifiedBy>CJMC</cp:lastModifiedBy>
  <cp:lastPrinted>2019-12-16T05:22:56Z</cp:lastPrinted>
  <dcterms:created xsi:type="dcterms:W3CDTF">2019-11-04T00:01:11Z</dcterms:created>
  <dcterms:modified xsi:type="dcterms:W3CDTF">2020-11-24T08:05:04Z</dcterms:modified>
</cp:coreProperties>
</file>