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jmc\Desktop\입찰 2026\임상 수탁검사 및 특검 수탁\26년 임상 수탁검사\"/>
    </mc:Choice>
  </mc:AlternateContent>
  <bookViews>
    <workbookView xWindow="0" yWindow="0" windowWidth="16500" windowHeight="10890"/>
  </bookViews>
  <sheets>
    <sheet name="진단검사(임상병리) 검체검사 품목" sheetId="1" r:id="rId1"/>
  </sheets>
  <definedNames>
    <definedName name="_xlnm.Print_Area" localSheetId="0">'진단검사(임상병리) 검체검사 품목'!$A$1:$H$231</definedName>
    <definedName name="_xlnm.Print_Titles" localSheetId="0">'진단검사(임상병리) 검체검사 품목'!$7:$7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1" l="1"/>
  <c r="H9" i="1" l="1"/>
  <c r="H8" i="1" s="1"/>
  <c r="G9" i="1"/>
  <c r="G10" i="1"/>
  <c r="H10" i="1"/>
  <c r="G11" i="1"/>
  <c r="H11" i="1"/>
  <c r="G12" i="1"/>
  <c r="H12" i="1"/>
  <c r="G13" i="1"/>
  <c r="H13" i="1"/>
  <c r="G14" i="1"/>
  <c r="H14" i="1"/>
  <c r="G15" i="1"/>
  <c r="H15" i="1"/>
  <c r="G16" i="1"/>
  <c r="H16" i="1"/>
  <c r="G17" i="1"/>
  <c r="H17" i="1"/>
  <c r="G18" i="1"/>
  <c r="H18" i="1"/>
  <c r="G19" i="1"/>
  <c r="H19" i="1"/>
  <c r="G20" i="1"/>
  <c r="H20" i="1"/>
  <c r="G21" i="1"/>
  <c r="H21" i="1"/>
  <c r="G22" i="1"/>
  <c r="H22" i="1"/>
  <c r="G23" i="1"/>
  <c r="H23" i="1"/>
  <c r="G24" i="1"/>
  <c r="H24" i="1"/>
  <c r="G25" i="1"/>
  <c r="H25" i="1"/>
  <c r="G26" i="1"/>
  <c r="H26" i="1"/>
  <c r="G27" i="1"/>
  <c r="H27" i="1"/>
  <c r="G28" i="1"/>
  <c r="H28" i="1"/>
  <c r="G29" i="1"/>
  <c r="H29" i="1"/>
  <c r="G30" i="1"/>
  <c r="H30" i="1"/>
  <c r="G31" i="1"/>
  <c r="H31" i="1"/>
  <c r="G32" i="1"/>
  <c r="H32" i="1"/>
  <c r="G33" i="1"/>
  <c r="H33" i="1"/>
  <c r="G34" i="1"/>
  <c r="H34" i="1"/>
  <c r="G35" i="1"/>
  <c r="H35" i="1"/>
  <c r="G36" i="1"/>
  <c r="H36" i="1"/>
  <c r="G37" i="1"/>
  <c r="H37" i="1"/>
  <c r="G38" i="1"/>
  <c r="H38" i="1"/>
  <c r="G39" i="1"/>
  <c r="H39" i="1"/>
  <c r="G40" i="1"/>
  <c r="H40" i="1"/>
  <c r="G41" i="1"/>
  <c r="H41" i="1"/>
  <c r="G42" i="1"/>
  <c r="H42" i="1"/>
  <c r="G43" i="1"/>
  <c r="H43" i="1"/>
  <c r="G44" i="1"/>
  <c r="H44" i="1"/>
  <c r="G45" i="1"/>
  <c r="H45" i="1"/>
  <c r="G46" i="1"/>
  <c r="H46" i="1"/>
  <c r="G47" i="1"/>
  <c r="H47" i="1"/>
  <c r="G48" i="1"/>
  <c r="H48" i="1"/>
  <c r="G49" i="1"/>
  <c r="H49" i="1"/>
  <c r="G50" i="1"/>
  <c r="H50" i="1"/>
  <c r="G51" i="1"/>
  <c r="H51" i="1"/>
  <c r="G52" i="1"/>
  <c r="H52" i="1"/>
  <c r="G53" i="1"/>
  <c r="H53" i="1"/>
  <c r="G54" i="1"/>
  <c r="H54" i="1"/>
  <c r="G55" i="1"/>
  <c r="H55" i="1"/>
  <c r="G56" i="1"/>
  <c r="H56" i="1"/>
  <c r="G57" i="1"/>
  <c r="H57" i="1"/>
  <c r="G58" i="1"/>
  <c r="H58" i="1"/>
  <c r="G59" i="1"/>
  <c r="H59" i="1"/>
  <c r="G60" i="1"/>
  <c r="H60" i="1"/>
  <c r="G61" i="1"/>
  <c r="H61" i="1"/>
  <c r="G62" i="1"/>
  <c r="H62" i="1"/>
  <c r="G63" i="1"/>
  <c r="H63" i="1"/>
  <c r="G64" i="1"/>
  <c r="H64" i="1"/>
  <c r="G65" i="1"/>
  <c r="H65" i="1"/>
  <c r="G66" i="1"/>
  <c r="H66" i="1"/>
  <c r="G67" i="1"/>
  <c r="H67" i="1"/>
  <c r="G68" i="1"/>
  <c r="H68" i="1"/>
  <c r="G69" i="1"/>
  <c r="H69" i="1"/>
  <c r="G70" i="1"/>
  <c r="H70" i="1"/>
  <c r="G71" i="1"/>
  <c r="H71" i="1"/>
  <c r="G72" i="1"/>
  <c r="H72" i="1"/>
  <c r="G73" i="1"/>
  <c r="H73" i="1"/>
  <c r="G74" i="1"/>
  <c r="H74" i="1"/>
  <c r="G75" i="1"/>
  <c r="H75" i="1"/>
  <c r="G76" i="1"/>
  <c r="H76" i="1"/>
  <c r="G77" i="1"/>
  <c r="H77" i="1"/>
  <c r="G78" i="1"/>
  <c r="H78" i="1"/>
  <c r="G79" i="1"/>
  <c r="H79" i="1"/>
  <c r="G80" i="1"/>
  <c r="H80" i="1"/>
  <c r="G81" i="1"/>
  <c r="H81" i="1"/>
  <c r="G82" i="1"/>
  <c r="H82" i="1"/>
  <c r="G83" i="1"/>
  <c r="H83" i="1"/>
  <c r="G84" i="1"/>
  <c r="H84" i="1"/>
  <c r="G85" i="1"/>
  <c r="H85" i="1"/>
  <c r="G86" i="1"/>
  <c r="H86" i="1"/>
  <c r="G87" i="1"/>
  <c r="H87" i="1"/>
  <c r="G88" i="1"/>
  <c r="H88" i="1"/>
  <c r="G89" i="1"/>
  <c r="H89" i="1"/>
  <c r="G90" i="1"/>
  <c r="H90" i="1"/>
  <c r="G91" i="1"/>
  <c r="H91" i="1"/>
  <c r="G92" i="1"/>
  <c r="H92" i="1"/>
  <c r="G93" i="1"/>
  <c r="H93" i="1"/>
  <c r="G94" i="1"/>
  <c r="H94" i="1"/>
  <c r="G95" i="1"/>
  <c r="H95" i="1"/>
  <c r="G96" i="1"/>
  <c r="H96" i="1"/>
  <c r="G97" i="1"/>
  <c r="H97" i="1"/>
  <c r="G98" i="1"/>
  <c r="H98" i="1"/>
  <c r="G99" i="1"/>
  <c r="H99" i="1"/>
  <c r="G100" i="1"/>
  <c r="H100" i="1"/>
  <c r="G101" i="1"/>
  <c r="H101" i="1"/>
  <c r="G102" i="1"/>
  <c r="H102" i="1"/>
  <c r="G103" i="1"/>
  <c r="H103" i="1"/>
  <c r="G104" i="1"/>
  <c r="H104" i="1"/>
  <c r="G105" i="1"/>
  <c r="H105" i="1"/>
  <c r="G106" i="1"/>
  <c r="H106" i="1"/>
  <c r="G107" i="1"/>
  <c r="H107" i="1"/>
  <c r="G108" i="1"/>
  <c r="H108" i="1"/>
  <c r="G109" i="1"/>
  <c r="H109" i="1"/>
  <c r="G110" i="1"/>
  <c r="H110" i="1"/>
  <c r="G111" i="1"/>
  <c r="H111" i="1"/>
  <c r="G112" i="1"/>
  <c r="H112" i="1"/>
  <c r="G113" i="1"/>
  <c r="H113" i="1"/>
  <c r="G114" i="1"/>
  <c r="H114" i="1"/>
  <c r="G115" i="1"/>
  <c r="H115" i="1"/>
  <c r="G116" i="1"/>
  <c r="H116" i="1"/>
  <c r="G117" i="1"/>
  <c r="H117" i="1"/>
  <c r="G118" i="1"/>
  <c r="H118" i="1"/>
  <c r="G119" i="1"/>
  <c r="H119" i="1"/>
  <c r="G120" i="1"/>
  <c r="H120" i="1"/>
  <c r="G121" i="1"/>
  <c r="H121" i="1"/>
  <c r="G122" i="1"/>
  <c r="H122" i="1"/>
  <c r="G123" i="1"/>
  <c r="H123" i="1"/>
  <c r="G124" i="1"/>
  <c r="H124" i="1"/>
  <c r="G125" i="1"/>
  <c r="H125" i="1"/>
  <c r="G126" i="1"/>
  <c r="H126" i="1"/>
  <c r="G127" i="1"/>
  <c r="H127" i="1"/>
  <c r="G128" i="1"/>
  <c r="H128" i="1"/>
  <c r="G129" i="1"/>
  <c r="H129" i="1"/>
  <c r="G130" i="1"/>
  <c r="H130" i="1"/>
  <c r="G131" i="1"/>
  <c r="H131" i="1"/>
  <c r="G132" i="1"/>
  <c r="H132" i="1"/>
  <c r="G133" i="1"/>
  <c r="H133" i="1"/>
  <c r="G134" i="1"/>
  <c r="H134" i="1"/>
  <c r="G135" i="1"/>
  <c r="H135" i="1"/>
  <c r="G136" i="1"/>
  <c r="H136" i="1"/>
  <c r="G137" i="1"/>
  <c r="H137" i="1"/>
  <c r="G138" i="1"/>
  <c r="H138" i="1"/>
  <c r="G139" i="1"/>
  <c r="H139" i="1"/>
  <c r="G140" i="1"/>
  <c r="H140" i="1"/>
  <c r="G141" i="1"/>
  <c r="H141" i="1"/>
  <c r="G142" i="1"/>
  <c r="H142" i="1"/>
  <c r="G143" i="1"/>
  <c r="H143" i="1"/>
  <c r="G144" i="1"/>
  <c r="H144" i="1"/>
  <c r="G145" i="1"/>
  <c r="H145" i="1"/>
  <c r="G146" i="1"/>
  <c r="H146" i="1"/>
  <c r="G147" i="1"/>
  <c r="H147" i="1"/>
  <c r="G148" i="1"/>
  <c r="H148" i="1"/>
  <c r="G149" i="1"/>
  <c r="H149" i="1"/>
  <c r="G150" i="1"/>
  <c r="H150" i="1"/>
  <c r="G151" i="1"/>
  <c r="H151" i="1"/>
  <c r="G152" i="1"/>
  <c r="H152" i="1"/>
  <c r="G153" i="1"/>
  <c r="H153" i="1"/>
  <c r="G154" i="1"/>
  <c r="H154" i="1"/>
  <c r="G155" i="1"/>
  <c r="H155" i="1"/>
  <c r="G156" i="1"/>
  <c r="H156" i="1"/>
  <c r="G157" i="1"/>
  <c r="H157" i="1"/>
  <c r="G158" i="1"/>
  <c r="H158" i="1"/>
  <c r="G159" i="1"/>
  <c r="H159" i="1"/>
  <c r="G160" i="1"/>
  <c r="H160" i="1"/>
  <c r="G161" i="1"/>
  <c r="H161" i="1"/>
  <c r="G162" i="1"/>
  <c r="H162" i="1"/>
  <c r="G163" i="1"/>
  <c r="H163" i="1"/>
  <c r="G164" i="1"/>
  <c r="H164" i="1"/>
  <c r="G165" i="1"/>
  <c r="H165" i="1"/>
  <c r="G166" i="1"/>
  <c r="H166" i="1"/>
  <c r="G167" i="1"/>
  <c r="H167" i="1"/>
  <c r="G168" i="1"/>
  <c r="H168" i="1"/>
  <c r="G169" i="1"/>
  <c r="H169" i="1"/>
  <c r="G170" i="1"/>
  <c r="H170" i="1"/>
  <c r="G171" i="1"/>
  <c r="H171" i="1"/>
  <c r="G172" i="1"/>
  <c r="H172" i="1"/>
  <c r="G173" i="1"/>
  <c r="H173" i="1"/>
  <c r="G174" i="1"/>
  <c r="H174" i="1"/>
  <c r="G175" i="1"/>
  <c r="H175" i="1"/>
  <c r="G176" i="1"/>
  <c r="H176" i="1"/>
  <c r="G177" i="1"/>
  <c r="H177" i="1"/>
  <c r="G178" i="1"/>
  <c r="H178" i="1"/>
  <c r="G179" i="1"/>
  <c r="H179" i="1"/>
  <c r="G180" i="1"/>
  <c r="H180" i="1"/>
  <c r="G181" i="1"/>
  <c r="H181" i="1"/>
  <c r="G182" i="1"/>
  <c r="H182" i="1"/>
  <c r="G183" i="1"/>
  <c r="H183" i="1"/>
  <c r="G184" i="1"/>
  <c r="H184" i="1"/>
  <c r="G185" i="1"/>
  <c r="H185" i="1"/>
  <c r="G186" i="1"/>
  <c r="H186" i="1"/>
  <c r="G187" i="1"/>
  <c r="H187" i="1"/>
  <c r="G188" i="1"/>
  <c r="H188" i="1"/>
  <c r="G189" i="1"/>
  <c r="H189" i="1"/>
  <c r="G190" i="1"/>
  <c r="H190" i="1"/>
  <c r="G191" i="1"/>
  <c r="H191" i="1"/>
  <c r="G192" i="1"/>
  <c r="H192" i="1"/>
  <c r="G193" i="1"/>
  <c r="H193" i="1"/>
  <c r="G194" i="1"/>
  <c r="H194" i="1"/>
  <c r="G195" i="1"/>
  <c r="H195" i="1"/>
  <c r="G196" i="1"/>
  <c r="H196" i="1"/>
  <c r="G197" i="1"/>
  <c r="H197" i="1"/>
  <c r="G198" i="1"/>
  <c r="H198" i="1"/>
  <c r="G199" i="1"/>
  <c r="H199" i="1"/>
  <c r="G200" i="1"/>
  <c r="H200" i="1"/>
  <c r="G201" i="1"/>
  <c r="H201" i="1"/>
  <c r="G202" i="1"/>
  <c r="H202" i="1"/>
  <c r="G203" i="1"/>
  <c r="H203" i="1"/>
  <c r="G204" i="1"/>
  <c r="H204" i="1"/>
  <c r="G205" i="1"/>
  <c r="H205" i="1"/>
  <c r="G206" i="1"/>
  <c r="H206" i="1"/>
  <c r="G207" i="1"/>
  <c r="H207" i="1"/>
  <c r="G208" i="1"/>
  <c r="H208" i="1"/>
  <c r="G209" i="1"/>
  <c r="H209" i="1"/>
  <c r="G210" i="1"/>
  <c r="H210" i="1"/>
  <c r="G211" i="1"/>
  <c r="H211" i="1"/>
  <c r="G212" i="1"/>
  <c r="H212" i="1"/>
  <c r="G213" i="1"/>
  <c r="H213" i="1"/>
  <c r="G214" i="1"/>
  <c r="H214" i="1"/>
  <c r="G215" i="1"/>
  <c r="H215" i="1"/>
  <c r="G216" i="1"/>
  <c r="H216" i="1"/>
  <c r="G217" i="1"/>
  <c r="H217" i="1"/>
  <c r="G218" i="1"/>
  <c r="H218" i="1"/>
  <c r="G219" i="1"/>
  <c r="H219" i="1"/>
  <c r="G220" i="1"/>
  <c r="H220" i="1"/>
  <c r="G221" i="1"/>
  <c r="H221" i="1"/>
  <c r="G222" i="1"/>
  <c r="H222" i="1"/>
  <c r="G223" i="1"/>
  <c r="H223" i="1"/>
  <c r="G224" i="1"/>
  <c r="H224" i="1"/>
  <c r="G225" i="1"/>
  <c r="H225" i="1"/>
  <c r="G226" i="1"/>
  <c r="H226" i="1"/>
  <c r="G227" i="1"/>
  <c r="H227" i="1"/>
  <c r="G228" i="1"/>
  <c r="H228" i="1"/>
  <c r="G229" i="1"/>
  <c r="H229" i="1"/>
</calcChain>
</file>

<file path=xl/sharedStrings.xml><?xml version="1.0" encoding="utf-8"?>
<sst xmlns="http://schemas.openxmlformats.org/spreadsheetml/2006/main" count="462" uniqueCount="400">
  <si>
    <t/>
  </si>
  <si>
    <t>D370202HZ</t>
  </si>
  <si>
    <t>D370203HZ</t>
  </si>
  <si>
    <t>D341000HZ</t>
  </si>
  <si>
    <t>D324000HZ</t>
  </si>
  <si>
    <t>D425000HZ</t>
  </si>
  <si>
    <t>D321201HZ</t>
  </si>
  <si>
    <t>D371002HZ</t>
  </si>
  <si>
    <t>D373000HZ</t>
  </si>
  <si>
    <t>D350210HZ</t>
  </si>
  <si>
    <t>D351404KZ</t>
  </si>
  <si>
    <t>D381001HZ</t>
  </si>
  <si>
    <t>D8011007Z</t>
  </si>
  <si>
    <t>D057001HZ</t>
  </si>
  <si>
    <t>D401200HZ</t>
  </si>
  <si>
    <t>D3541007Z</t>
  </si>
  <si>
    <t>Renin Activity</t>
  </si>
  <si>
    <t>D423000HZ</t>
  </si>
  <si>
    <t>D430001HZ</t>
  </si>
  <si>
    <t>D321204HZ</t>
  </si>
  <si>
    <t>D014200HZ</t>
  </si>
  <si>
    <t>Procalcitonin</t>
  </si>
  <si>
    <t>D424000HZ</t>
  </si>
  <si>
    <t>Calcitonin</t>
  </si>
  <si>
    <t>D372000HZ</t>
  </si>
  <si>
    <t>D280005HZ</t>
  </si>
  <si>
    <t>D253000HZ</t>
  </si>
  <si>
    <t>D4902017Z</t>
  </si>
  <si>
    <t>D532318HZ</t>
  </si>
  <si>
    <t>Nicotine Metabolite(S)</t>
  </si>
  <si>
    <t>D301100HZ</t>
  </si>
  <si>
    <t>D282000HZ</t>
  </si>
  <si>
    <t>CZ202</t>
  </si>
  <si>
    <t>D030101KZ</t>
  </si>
  <si>
    <t>Stone analysis (physical)</t>
  </si>
  <si>
    <t>D031200HZ</t>
  </si>
  <si>
    <t>D013300HZ</t>
  </si>
  <si>
    <t>Calprotectin</t>
  </si>
  <si>
    <t>D747101HZ</t>
  </si>
  <si>
    <t>C3</t>
  </si>
  <si>
    <t>D747102HZ</t>
  </si>
  <si>
    <t>C4</t>
  </si>
  <si>
    <t>D741001HZ</t>
  </si>
  <si>
    <t>D741004HZ</t>
  </si>
  <si>
    <t>D742004HZ</t>
  </si>
  <si>
    <t>D741005HZ</t>
  </si>
  <si>
    <t>D254203KZ</t>
  </si>
  <si>
    <t>D475101KZ</t>
  </si>
  <si>
    <t>D475201KZ</t>
  </si>
  <si>
    <t>D473101KZ</t>
  </si>
  <si>
    <t>D473201KZ</t>
  </si>
  <si>
    <t>C580635KZ</t>
  </si>
  <si>
    <t>C580640KZ</t>
  </si>
  <si>
    <t>D051000KZ</t>
  </si>
  <si>
    <t>Ab identification</t>
  </si>
  <si>
    <t>D150200HZ</t>
  </si>
  <si>
    <t>D654220KZ</t>
  </si>
  <si>
    <t>CMV IgG</t>
  </si>
  <si>
    <t>D654209KZ</t>
  </si>
  <si>
    <t>D158212HZ</t>
  </si>
  <si>
    <t>Leptospira Ab</t>
  </si>
  <si>
    <t>O. tsutsugamushi Ab</t>
  </si>
  <si>
    <t>D654211KZ</t>
  </si>
  <si>
    <t>D654212KZ</t>
  </si>
  <si>
    <t>D654312KZ</t>
  </si>
  <si>
    <t>D654218KZ</t>
  </si>
  <si>
    <t>Rubella IgG</t>
  </si>
  <si>
    <t>D654318KZ</t>
  </si>
  <si>
    <t>Rubella IgM</t>
  </si>
  <si>
    <t>D654219KZ</t>
  </si>
  <si>
    <t>D654319KZ</t>
  </si>
  <si>
    <t>D680104KZ</t>
  </si>
  <si>
    <t>폐렴 원인균 선별검사</t>
  </si>
  <si>
    <t>D658503KZ</t>
  </si>
  <si>
    <t>D680101KZ</t>
  </si>
  <si>
    <t>D680202KZ</t>
  </si>
  <si>
    <t>D680208KZ</t>
  </si>
  <si>
    <t>D702001HZ</t>
  </si>
  <si>
    <t>D702002HZ</t>
  </si>
  <si>
    <t>HBc Ab IgM</t>
  </si>
  <si>
    <t>D702200HZ</t>
  </si>
  <si>
    <t>HBe Ag</t>
  </si>
  <si>
    <t>D702400HZ</t>
  </si>
  <si>
    <t>HBe Ab</t>
  </si>
  <si>
    <t>D704502KZ</t>
  </si>
  <si>
    <t>D704303KZ</t>
  </si>
  <si>
    <t>D583100HZ</t>
  </si>
  <si>
    <t>D583300HZ</t>
  </si>
  <si>
    <t>D589400HZ</t>
  </si>
  <si>
    <t>D264203KZ</t>
  </si>
  <si>
    <t>D264207KZ</t>
  </si>
  <si>
    <t>D264209KZ</t>
  </si>
  <si>
    <t>D264202KZ</t>
  </si>
  <si>
    <t>D158213HZ</t>
  </si>
  <si>
    <t>Mycoplasma Ab</t>
  </si>
  <si>
    <t>D692300HZ</t>
  </si>
  <si>
    <t>D692400KZ</t>
  </si>
  <si>
    <t>FTA-ABS IgG</t>
  </si>
  <si>
    <t>FTA-ABS IgM</t>
  </si>
  <si>
    <t>D586000HZ</t>
  </si>
  <si>
    <t>D784300KZ</t>
  </si>
  <si>
    <t>D813000HZ</t>
  </si>
  <si>
    <t>D8031007Z</t>
  </si>
  <si>
    <t>Anti GAD Ab</t>
  </si>
  <si>
    <t>D798200HZ</t>
  </si>
  <si>
    <t>D797300HZ</t>
  </si>
  <si>
    <t>D791300KZ</t>
  </si>
  <si>
    <t>D799300HZ</t>
  </si>
  <si>
    <t>D704403KZ</t>
  </si>
  <si>
    <t>D704701KZ</t>
  </si>
  <si>
    <t>D705102KZ</t>
  </si>
  <si>
    <t>D602000KZ</t>
  </si>
  <si>
    <t>D743000HZ</t>
  </si>
  <si>
    <t>D744001HZ</t>
  </si>
  <si>
    <t>D746000KZ</t>
  </si>
  <si>
    <t>D533315HZ</t>
  </si>
  <si>
    <t>D533308HZ</t>
  </si>
  <si>
    <t>D533345HZ</t>
  </si>
  <si>
    <t>D533347HZ</t>
  </si>
  <si>
    <t>Vancomycin</t>
  </si>
  <si>
    <t>TBPE</t>
  </si>
  <si>
    <t>D589600HZ</t>
  </si>
  <si>
    <t>D158401HZ</t>
  </si>
  <si>
    <t>D680108KZ</t>
  </si>
  <si>
    <t>C5621008Z</t>
  </si>
  <si>
    <t>C5627008Z</t>
  </si>
  <si>
    <t>C5623008Z</t>
  </si>
  <si>
    <t>C5630008Z</t>
  </si>
  <si>
    <t>C5624008Z</t>
  </si>
  <si>
    <t>C567300FZ</t>
  </si>
  <si>
    <t>C5601008Z</t>
  </si>
  <si>
    <t>C5602008Z</t>
  </si>
  <si>
    <t>C5603008Z</t>
  </si>
  <si>
    <t>보험코드</t>
  </si>
  <si>
    <t>검사항목</t>
    <phoneticPr fontId="2" type="noConversion"/>
  </si>
  <si>
    <t>수량</t>
    <phoneticPr fontId="2" type="noConversion"/>
  </si>
  <si>
    <t>합계</t>
    <phoneticPr fontId="2" type="noConversion"/>
  </si>
  <si>
    <t>질가산료</t>
    <phoneticPr fontId="2" type="noConversion"/>
  </si>
  <si>
    <t>No.</t>
  </si>
  <si>
    <t>D795103KZ</t>
  </si>
  <si>
    <t>D807001KZ</t>
  </si>
  <si>
    <t>D807002KZ</t>
  </si>
  <si>
    <t>D156200KZ</t>
  </si>
  <si>
    <t>D350408KZ</t>
  </si>
  <si>
    <t>D431100HZ</t>
  </si>
  <si>
    <t>D350213HZ</t>
  </si>
  <si>
    <t>D351402KZ</t>
  </si>
  <si>
    <t>D351408KZ</t>
  </si>
  <si>
    <t>D437000HZ</t>
  </si>
  <si>
    <t>D658209KZ</t>
  </si>
  <si>
    <t>D655201HZ</t>
  </si>
  <si>
    <t>D351405KZ</t>
  </si>
  <si>
    <t>D351406KZ</t>
  </si>
  <si>
    <t>C5621</t>
  </si>
  <si>
    <t>1,25-(OH)2 vitamin D</t>
  </si>
  <si>
    <t>ABO, 혈액형검사(자동화법)</t>
  </si>
  <si>
    <t>AMH(Anti Mullerian hormone)</t>
  </si>
  <si>
    <t>ANCA (MPO Ab)</t>
  </si>
  <si>
    <t>ASCA(S.cerevisiae)IgA</t>
  </si>
  <si>
    <t>ASCA(S.cerevisiae)IgG</t>
  </si>
  <si>
    <t>ASO(Qual)</t>
  </si>
  <si>
    <t>ASO(Quan)</t>
  </si>
  <si>
    <t>Ab identification test</t>
  </si>
  <si>
    <t>Adenosine deaminase (ADA) [Other]</t>
  </si>
  <si>
    <t>Alcohol(Ethanol)</t>
  </si>
  <si>
    <t>Aldosterone [LC-MS/MS]</t>
  </si>
  <si>
    <t>Anti CCP</t>
  </si>
  <si>
    <t>Anti LKM-1 Ab</t>
  </si>
  <si>
    <t>Anti Microsome Ab(TPO Ab)</t>
  </si>
  <si>
    <t>Anti Mitochondrial Ab</t>
  </si>
  <si>
    <t>Anti platelet Ab</t>
  </si>
  <si>
    <t>Aspiration cytology</t>
  </si>
  <si>
    <t>Aspiration cytology / 외부</t>
  </si>
  <si>
    <t>CA125(ROMA)</t>
  </si>
  <si>
    <t>CK(CPK) EP(S)</t>
  </si>
  <si>
    <t>CK-BB(S)</t>
  </si>
  <si>
    <t>CK-MM(S)</t>
  </si>
  <si>
    <t>CMV Real-time PCR 정량</t>
  </si>
  <si>
    <t>CMV 정량 [Real-time PCR]</t>
  </si>
  <si>
    <t>CMV 정량 [Tissue, Real-time PCR]</t>
  </si>
  <si>
    <t>Calcium(U)</t>
  </si>
  <si>
    <t>Carbamazepine(Tegretol)</t>
  </si>
  <si>
    <t>Clonorchis sinensis Ab IgG</t>
  </si>
  <si>
    <t>Cortisol,free(CIA)</t>
  </si>
  <si>
    <t>Cysticercosis Ab IgG</t>
  </si>
  <si>
    <t>DHEA-S [ECLIA]</t>
  </si>
  <si>
    <t>Digoxin(Lanovin, Dinoxin)</t>
  </si>
  <si>
    <t>Dopamine [P, HPLC]</t>
  </si>
  <si>
    <t>Epinephrine [P, HPLC]</t>
  </si>
  <si>
    <t>Erythropoietin</t>
  </si>
  <si>
    <t>Estradiol(E2)</t>
  </si>
  <si>
    <t>FANA(정량)</t>
  </si>
  <si>
    <t>FSH</t>
  </si>
  <si>
    <t>Free PSA</t>
  </si>
  <si>
    <t>GMS (Gomori's methenamine silver) stain</t>
  </si>
  <si>
    <t>Gastrin [CIA]</t>
  </si>
  <si>
    <t>Giemsa stain [Special stain] / 외부</t>
  </si>
  <si>
    <t>Gy cytology</t>
  </si>
  <si>
    <t>Gy cytology / 외부</t>
  </si>
  <si>
    <t>H. pylori IgG</t>
  </si>
  <si>
    <t>HBV DNA real-time PCR 정량</t>
  </si>
  <si>
    <t>HBV DNA real-time PCR 정량 / 전용</t>
  </si>
  <si>
    <t>HBc Ab</t>
  </si>
  <si>
    <t>HCV 1b NS5A L31/Y93 약제내성검사 [Sequencing]</t>
  </si>
  <si>
    <t>HCV RNA(정량)</t>
  </si>
  <si>
    <t>HCV genotype [Real-time PCR]</t>
  </si>
  <si>
    <t>HDV RT-PCR</t>
  </si>
  <si>
    <t>HE4(ROMA)</t>
  </si>
  <si>
    <t>HSV type 1 [Real-time PCR]</t>
  </si>
  <si>
    <t>HSV type 2 [Real-time PCR]</t>
  </si>
  <si>
    <t>HSV type Ⅰ IgG</t>
  </si>
  <si>
    <t>HSV type Ⅱ IgG</t>
  </si>
  <si>
    <t>Hantaan virus Ab</t>
  </si>
  <si>
    <t>IgA(S)</t>
  </si>
  <si>
    <t>IgG Subclass Ⅳ</t>
  </si>
  <si>
    <t>IgG(S)</t>
  </si>
  <si>
    <t>Immuno Fixation EP(S)</t>
  </si>
  <si>
    <t>Immuno Fixation EP(U)</t>
  </si>
  <si>
    <t>Insulin Ab</t>
  </si>
  <si>
    <t>Interferon-gamma releasing assay</t>
  </si>
  <si>
    <t>Ketone 정성</t>
  </si>
  <si>
    <t>LH</t>
  </si>
  <si>
    <t>Legionella urinary Ag</t>
  </si>
  <si>
    <t>MAST allergy</t>
  </si>
  <si>
    <t>Measles IgG</t>
  </si>
  <si>
    <t>Metanephrine (metanephrines, free, 2분획) [P, LC-MS/MS]</t>
  </si>
  <si>
    <t>Mumps IgG</t>
  </si>
  <si>
    <t>Mumps IgM</t>
  </si>
  <si>
    <t>Myoglobin(S)</t>
  </si>
  <si>
    <t>Myoglobin(U)</t>
  </si>
  <si>
    <t>NUDT15 genotype [Sequencing]</t>
  </si>
  <si>
    <t>Non-Gy cytology</t>
  </si>
  <si>
    <t>Non-Gy cytology / 외부</t>
  </si>
  <si>
    <t>Norepinephrine [P, HPLC]</t>
  </si>
  <si>
    <t>Normetanephrine (metanephrines, free, 2분획) [P, LC-MS/MS]</t>
  </si>
  <si>
    <t>Osmolality(S)</t>
  </si>
  <si>
    <t>Osmolality(U)</t>
  </si>
  <si>
    <t>PAS stain(Tissue)</t>
  </si>
  <si>
    <t>Paragonimus westermani Ab IgG</t>
  </si>
  <si>
    <t>Prolactin</t>
  </si>
  <si>
    <t>Protein EP [RU]</t>
  </si>
  <si>
    <t>Protein EP(S)</t>
  </si>
  <si>
    <t>SHBG (sex hormone binding globulin) [ECLIA]</t>
  </si>
  <si>
    <t>STD 12종 [Multiplex real-time PCR]</t>
  </si>
  <si>
    <t>STD 6종 (Multiplex real-time PCR)</t>
  </si>
  <si>
    <t>Smooth muscle Ab</t>
  </si>
  <si>
    <t>Sparganum Ab IgG</t>
  </si>
  <si>
    <t>Specific IgE I1(Honeybee venom)</t>
  </si>
  <si>
    <t>Specific IgE I3(Common wasp)</t>
  </si>
  <si>
    <t>Specific IgE I5(Yellow hornet venom)</t>
  </si>
  <si>
    <t>Stool fat (정성)</t>
  </si>
  <si>
    <t>TPLA(정밀)</t>
  </si>
  <si>
    <t>TPMT Major Polymorphism</t>
  </si>
  <si>
    <t>TSH-receptor Ab(ECLIA)</t>
  </si>
  <si>
    <t>Thyroglobulin</t>
  </si>
  <si>
    <t>Thyroglobulin Ab</t>
  </si>
  <si>
    <t>Total IgE</t>
  </si>
  <si>
    <t>Urea breath test (helifinder)</t>
  </si>
  <si>
    <t>VZV IgG</t>
  </si>
  <si>
    <t>VZV IgM</t>
  </si>
  <si>
    <t>Valproic acid(Orfil)</t>
  </si>
  <si>
    <t>Widal test</t>
  </si>
  <si>
    <t>[검진] Gy cytology</t>
  </si>
  <si>
    <t>[검진] Gy cytology / 외부</t>
  </si>
  <si>
    <t>β-hCG</t>
  </si>
  <si>
    <t>β2-microglobulin(S)</t>
  </si>
  <si>
    <t>면역조직화학염색(CK20)</t>
  </si>
  <si>
    <t>면역조직화학염색(CK7)</t>
  </si>
  <si>
    <t>면역조직화학염색(CMV)</t>
  </si>
  <si>
    <t>바이러스성 급성설사 선별검사</t>
  </si>
  <si>
    <t>세균성 급성설사 선별검사</t>
  </si>
  <si>
    <t>액상부인과세포진검사(WisePrep)</t>
  </si>
  <si>
    <t>조직병리검사-Level A</t>
  </si>
  <si>
    <t>조직병리검사-Level A / 외부</t>
  </si>
  <si>
    <t>조직병리검사-Level B</t>
  </si>
  <si>
    <t>조직병리검사-Level B / 외부</t>
  </si>
  <si>
    <t>조직병리검사-Level C-파라핀블록: 1~9개</t>
  </si>
  <si>
    <t>조직병리검사-Level C-파라핀블록: 1~9개 / 외부</t>
  </si>
  <si>
    <t>투석액 내독소(여과수)</t>
  </si>
  <si>
    <t>혈액 투석액 적정성 평가(미세물질)</t>
  </si>
  <si>
    <t>호흡기 바이러스 PCR 19종 [Multiplex real-time RT-PCR] / 비급여</t>
  </si>
  <si>
    <t>D351401KZ</t>
  </si>
  <si>
    <t>5-HIAA [24hU, LC-MS/MS]</t>
  </si>
  <si>
    <t>D1340007Z</t>
  </si>
  <si>
    <t>ADH</t>
  </si>
  <si>
    <t>D242002HZ</t>
  </si>
  <si>
    <t>AFP(Integrated)</t>
  </si>
  <si>
    <t>AFP(Quad)</t>
  </si>
  <si>
    <t>D794200KZ</t>
  </si>
  <si>
    <t>ANCA (정량) [IFA]</t>
  </si>
  <si>
    <t>D794100KZ</t>
  </si>
  <si>
    <t>ANCA (정성) [IFA]</t>
  </si>
  <si>
    <t>D382000KZ</t>
  </si>
  <si>
    <t>Amylase EP(S)</t>
  </si>
  <si>
    <t>D796100HZ</t>
  </si>
  <si>
    <t>Anti GBM Ab</t>
  </si>
  <si>
    <t>D786200HZ</t>
  </si>
  <si>
    <t>Anti ds-DNA Ab IgG</t>
  </si>
  <si>
    <t>Anti ds-DNA Ab IgM</t>
  </si>
  <si>
    <t>D740000HZ</t>
  </si>
  <si>
    <t>CH50</t>
  </si>
  <si>
    <t>D404000HZ</t>
  </si>
  <si>
    <t>CK-MB(S)</t>
  </si>
  <si>
    <t>DPAS stain</t>
  </si>
  <si>
    <t>D108300HZ</t>
  </si>
  <si>
    <t>FDP 정량</t>
  </si>
  <si>
    <t>D371004HZ</t>
  </si>
  <si>
    <t>Free E3(Integrated)</t>
  </si>
  <si>
    <t>Free E3(Quad)</t>
  </si>
  <si>
    <t>CZ215</t>
  </si>
  <si>
    <t>Free β-hCG(Sequential test)</t>
  </si>
  <si>
    <t>D304000HZ</t>
  </si>
  <si>
    <t>Fructosamine</t>
  </si>
  <si>
    <t>D585400HZ</t>
  </si>
  <si>
    <t>Fungal culture [Respiratory]</t>
  </si>
  <si>
    <t>D589100HZ</t>
  </si>
  <si>
    <t>Giemsa stain</t>
  </si>
  <si>
    <t>D309000HZ</t>
  </si>
  <si>
    <t>Glycated albumin</t>
  </si>
  <si>
    <t>H. pylori IgM</t>
  </si>
  <si>
    <t>D703001HZ</t>
  </si>
  <si>
    <t>HEV IgG</t>
  </si>
  <si>
    <t>D703002HZ</t>
  </si>
  <si>
    <t>HEV IgM</t>
  </si>
  <si>
    <t>D342000HZ</t>
  </si>
  <si>
    <t>HGH(S)</t>
  </si>
  <si>
    <t>D654309KZ</t>
  </si>
  <si>
    <t>HSV type Ⅰ IgM</t>
  </si>
  <si>
    <t>HSV type Ⅱ IgM</t>
  </si>
  <si>
    <t>Herpes IgM</t>
  </si>
  <si>
    <t>D573000HZ</t>
  </si>
  <si>
    <t>Inhibin A(Integrated)</t>
  </si>
  <si>
    <t>Inhibin A(Quad)</t>
  </si>
  <si>
    <t>D551112HZ</t>
  </si>
  <si>
    <t>Li (lithium)</t>
  </si>
  <si>
    <t>D111200KZ</t>
  </si>
  <si>
    <t>Lupus A.coagulant(confirm)</t>
  </si>
  <si>
    <t>D654311KZ</t>
  </si>
  <si>
    <t>Measles IgM</t>
  </si>
  <si>
    <t>D587308KZ</t>
  </si>
  <si>
    <t>CZ212</t>
  </si>
  <si>
    <t>PAPP-A(Integrated)</t>
  </si>
  <si>
    <t>PAPP-A(Sequential test)</t>
  </si>
  <si>
    <t>PB morphology</t>
  </si>
  <si>
    <t>D533334HZ</t>
  </si>
  <si>
    <t>Phenobarbital(Luminal)</t>
  </si>
  <si>
    <t>D371008HZ</t>
  </si>
  <si>
    <t>Progesterone</t>
  </si>
  <si>
    <t>D658401KZ</t>
  </si>
  <si>
    <t>SFTS [Real-time RT-PCR]</t>
  </si>
  <si>
    <t>Silicate</t>
  </si>
  <si>
    <t>D344001HZ</t>
  </si>
  <si>
    <t>Somatomedin-C(IGF-1)</t>
  </si>
  <si>
    <t>T-SPOT.TB</t>
  </si>
  <si>
    <t>D533342HZ</t>
  </si>
  <si>
    <t>Tacrolimus (FK506) [CMIA]</t>
  </si>
  <si>
    <t>D283000HZ</t>
  </si>
  <si>
    <t>Total CO2</t>
  </si>
  <si>
    <t>D264212KZ</t>
  </si>
  <si>
    <t>Toxocara canis Ab, IgG</t>
  </si>
  <si>
    <t>D264304KZ</t>
  </si>
  <si>
    <t>Toxoplasma IgM</t>
  </si>
  <si>
    <t>hCG(Integrated)</t>
  </si>
  <si>
    <t>hCG(Quad)</t>
  </si>
  <si>
    <t>면역조직화학염색(CD138)</t>
  </si>
  <si>
    <t>면역조직화학염색(CD3)</t>
  </si>
  <si>
    <t>면역조직화학염색(CD4)</t>
  </si>
  <si>
    <t>면역조직화학염색(CD56)</t>
  </si>
  <si>
    <t>면역조직화학염색(CD8)</t>
  </si>
  <si>
    <t>면역조직화학염색(CDX-2)</t>
  </si>
  <si>
    <t>면역조직화학염색(CK5/6)</t>
  </si>
  <si>
    <t>면역조직화학염색(Chromogranin A)</t>
  </si>
  <si>
    <t>면역조직화학염색(D2-40)</t>
  </si>
  <si>
    <t>면역조직화학염색(ER)</t>
  </si>
  <si>
    <t>면역조직화학염색(HSV)</t>
  </si>
  <si>
    <t>면역조직화학염색(Kappa)</t>
  </si>
  <si>
    <t>면역조직화학염색(Ki-67)</t>
  </si>
  <si>
    <t>면역조직화학염색(Lambda)</t>
  </si>
  <si>
    <t>면역조직화학염색(NSE)</t>
  </si>
  <si>
    <t>면역조직화학염색(Synaptophysin)</t>
  </si>
  <si>
    <t>면역조직화학염색(p40)</t>
  </si>
  <si>
    <t>면역조직화학염색(p63)</t>
  </si>
  <si>
    <t>면역화학염색(삼성병리과)</t>
  </si>
  <si>
    <t>면역화학염색(성모)</t>
  </si>
  <si>
    <t>기준수가</t>
    <phoneticPr fontId="2" type="noConversion"/>
  </si>
  <si>
    <t>IgM</t>
    <phoneticPr fontId="2" type="noConversion"/>
  </si>
  <si>
    <t>금액
(질가산료 포함)</t>
    <phoneticPr fontId="2" type="noConversion"/>
  </si>
  <si>
    <t>사업자번호</t>
    <phoneticPr fontId="13" type="noConversion"/>
  </si>
  <si>
    <t>상   호</t>
    <phoneticPr fontId="13" type="noConversion"/>
  </si>
  <si>
    <t>(인)</t>
    <phoneticPr fontId="2" type="noConversion"/>
  </si>
  <si>
    <t>날인 필수</t>
    <phoneticPr fontId="13" type="noConversion"/>
  </si>
  <si>
    <t>주   소</t>
    <phoneticPr fontId="13" type="noConversion"/>
  </si>
  <si>
    <t>충청북도 청주의료원 귀하</t>
  </si>
  <si>
    <t>연락처</t>
    <phoneticPr fontId="13" type="noConversion"/>
  </si>
  <si>
    <t>아래와 같이 견적합니다.</t>
  </si>
  <si>
    <t>(단위 :원)</t>
  </si>
  <si>
    <t>2026년도 임상병리 검체물 수탁검사 견적서</t>
    <phoneticPr fontId="2" type="noConversion"/>
  </si>
  <si>
    <t>* 위 표의 보험코드는 참고용으로 질가산 평가 결과에 따른 등급에 따라 상이할 수 있습니다.</t>
    <phoneticPr fontId="2" type="noConversion"/>
  </si>
  <si>
    <t>* 기타 임상각과 요구 및 진단검사 사정에 의해 추가 감소될 수 있습니다.</t>
    <phoneticPr fontId="2" type="noConversion"/>
  </si>
  <si>
    <t>기준수가
+질가산료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</si>
</sst>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176" formatCode="#,##0_ "/>
  </numFmts>
  <fonts count="2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Arial"/>
      <family val="2"/>
    </font>
    <font>
      <sz val="11"/>
      <color theme="1"/>
      <name val="맑은 고딕"/>
      <family val="2"/>
      <scheme val="minor"/>
    </font>
    <font>
      <sz val="11"/>
      <color theme="1"/>
      <name val="맑은 고딕"/>
      <family val="3"/>
      <charset val="129"/>
      <scheme val="major"/>
    </font>
    <font>
      <sz val="16"/>
      <color theme="1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20"/>
      <name val="굴림"/>
      <family val="3"/>
      <charset val="129"/>
    </font>
    <font>
      <sz val="10"/>
      <color theme="1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2"/>
      <name val="굴림"/>
      <family val="3"/>
      <charset val="129"/>
    </font>
    <font>
      <b/>
      <sz val="10"/>
      <color rgb="FFFF0000"/>
      <name val="맑은 고딕"/>
      <family val="3"/>
      <charset val="129"/>
      <scheme val="minor"/>
    </font>
    <font>
      <b/>
      <sz val="10"/>
      <name val="굴림"/>
      <family val="3"/>
      <charset val="129"/>
    </font>
    <font>
      <b/>
      <u val="double"/>
      <sz val="20"/>
      <name val="굴림"/>
      <family val="3"/>
      <charset val="129"/>
    </font>
    <font>
      <sz val="10"/>
      <name val="맑은 고딕"/>
      <family val="3"/>
      <charset val="129"/>
      <scheme val="minor"/>
    </font>
    <font>
      <sz val="11"/>
      <color rgb="FF0070C0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0" fontId="4" fillId="0" borderId="0"/>
  </cellStyleXfs>
  <cellXfs count="42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41" fontId="8" fillId="3" borderId="1" xfId="1" applyFont="1" applyFill="1" applyBorder="1" applyAlignment="1">
      <alignment horizontal="center" vertical="center" wrapText="1"/>
    </xf>
    <xf numFmtId="41" fontId="5" fillId="3" borderId="1" xfId="1" applyFont="1" applyFill="1" applyBorder="1" applyAlignment="1">
      <alignment horizontal="center" vertical="center" wrapText="1"/>
    </xf>
    <xf numFmtId="41" fontId="5" fillId="2" borderId="1" xfId="1" quotePrefix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3" fontId="8" fillId="0" borderId="1" xfId="3" applyNumberFormat="1" applyFont="1" applyBorder="1" applyAlignment="1">
      <alignment horizontal="center" vertical="center"/>
    </xf>
    <xf numFmtId="41" fontId="5" fillId="0" borderId="1" xfId="1" quotePrefix="1" applyFont="1" applyBorder="1" applyAlignment="1">
      <alignment horizontal="center" vertical="center"/>
    </xf>
    <xf numFmtId="0" fontId="8" fillId="3" borderId="1" xfId="0" applyFont="1" applyFill="1" applyBorder="1" applyAlignment="1">
      <alignment horizontal="left" vertical="center"/>
    </xf>
    <xf numFmtId="0" fontId="5" fillId="0" borderId="1" xfId="3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5" fillId="4" borderId="1" xfId="3" applyFont="1" applyFill="1" applyBorder="1" applyAlignment="1">
      <alignment horizontal="left" vertical="center"/>
    </xf>
    <xf numFmtId="41" fontId="0" fillId="0" borderId="0" xfId="0" applyNumberFormat="1">
      <alignment vertical="center"/>
    </xf>
    <xf numFmtId="0" fontId="6" fillId="0" borderId="0" xfId="0" applyFont="1" applyAlignment="1">
      <alignment vertical="center"/>
    </xf>
    <xf numFmtId="0" fontId="9" fillId="0" borderId="0" xfId="2" applyFont="1" applyBorder="1" applyAlignment="1">
      <alignment horizontal="center"/>
    </xf>
    <xf numFmtId="0" fontId="9" fillId="0" borderId="0" xfId="2" applyFont="1" applyBorder="1" applyAlignment="1">
      <alignment horizontal="left"/>
    </xf>
    <xf numFmtId="176" fontId="9" fillId="0" borderId="0" xfId="2" applyNumberFormat="1" applyFont="1" applyBorder="1" applyAlignment="1">
      <alignment horizontal="right"/>
    </xf>
    <xf numFmtId="176" fontId="8" fillId="0" borderId="0" xfId="0" applyNumberFormat="1" applyFont="1" applyBorder="1" applyAlignment="1">
      <alignment horizontal="right" vertical="center"/>
    </xf>
    <xf numFmtId="41" fontId="10" fillId="0" borderId="0" xfId="0" applyNumberFormat="1" applyFont="1" applyBorder="1">
      <alignment vertical="center"/>
    </xf>
    <xf numFmtId="0" fontId="9" fillId="0" borderId="0" xfId="0" quotePrefix="1" applyFont="1" applyBorder="1" applyAlignment="1">
      <alignment vertical="center"/>
    </xf>
    <xf numFmtId="0" fontId="5" fillId="0" borderId="1" xfId="0" quotePrefix="1" applyFont="1" applyBorder="1" applyAlignment="1">
      <alignment horizontal="right" vertical="center"/>
    </xf>
    <xf numFmtId="0" fontId="11" fillId="0" borderId="0" xfId="0" applyFont="1" applyBorder="1" applyAlignment="1">
      <alignment horizontal="center" vertical="center"/>
    </xf>
    <xf numFmtId="0" fontId="3" fillId="0" borderId="0" xfId="2"/>
    <xf numFmtId="0" fontId="12" fillId="0" borderId="2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4" fillId="0" borderId="1" xfId="0" applyFont="1" applyBorder="1" applyAlignment="1">
      <alignment horizontal="right" vertical="center"/>
    </xf>
    <xf numFmtId="0" fontId="15" fillId="2" borderId="0" xfId="0" applyFont="1" applyFill="1" applyAlignment="1">
      <alignment horizontal="center" vertical="center"/>
    </xf>
    <xf numFmtId="0" fontId="16" fillId="0" borderId="0" xfId="0" applyFont="1" applyBorder="1" applyAlignment="1">
      <alignment horizontal="left" vertical="center"/>
    </xf>
    <xf numFmtId="0" fontId="11" fillId="0" borderId="1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7" fillId="0" borderId="0" xfId="0" applyFont="1" applyBorder="1" applyAlignment="1">
      <alignment horizontal="center" vertical="center"/>
    </xf>
    <xf numFmtId="0" fontId="18" fillId="0" borderId="0" xfId="2" applyFont="1" applyAlignment="1">
      <alignment horizontal="right" vertical="center" shrinkToFit="1"/>
    </xf>
    <xf numFmtId="0" fontId="16" fillId="0" borderId="0" xfId="0" applyFont="1" applyBorder="1" applyAlignment="1">
      <alignment horizontal="center" vertical="center"/>
    </xf>
    <xf numFmtId="14" fontId="16" fillId="0" borderId="0" xfId="0" applyNumberFormat="1" applyFont="1" applyBorder="1" applyAlignment="1">
      <alignment horizontal="center" vertical="center"/>
    </xf>
    <xf numFmtId="0" fontId="19" fillId="0" borderId="0" xfId="0" applyFont="1" applyBorder="1" applyAlignment="1">
      <alignment horizontal="left" vertical="center"/>
    </xf>
  </cellXfs>
  <cellStyles count="4">
    <cellStyle name="쉼표 [0]" xfId="1" builtinId="6"/>
    <cellStyle name="표준" xfId="0" builtinId="0"/>
    <cellStyle name="표준 2" xfId="2"/>
    <cellStyle name="표준 3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31"/>
  <sheetViews>
    <sheetView tabSelected="1" zoomScaleNormal="100" workbookViewId="0">
      <pane xSplit="4" ySplit="8" topLeftCell="E171" activePane="bottomRight" state="frozen"/>
      <selection pane="topRight" activeCell="E1" sqref="E1"/>
      <selection pane="bottomLeft" activeCell="A5" sqref="A5"/>
      <selection pane="bottomRight" activeCell="I172" sqref="I172"/>
    </sheetView>
  </sheetViews>
  <sheetFormatPr defaultRowHeight="16.5"/>
  <cols>
    <col min="1" max="1" width="4.125" style="2" customWidth="1"/>
    <col min="2" max="2" width="13.625" bestFit="1" customWidth="1"/>
    <col min="3" max="3" width="56" style="15" customWidth="1"/>
    <col min="4" max="4" width="6.625" customWidth="1"/>
    <col min="5" max="7" width="10.5" style="1" customWidth="1"/>
    <col min="8" max="8" width="19" style="1" customWidth="1"/>
    <col min="9" max="9" width="13" customWidth="1"/>
  </cols>
  <sheetData>
    <row r="1" spans="1:9" s="2" customFormat="1" ht="38.25" customHeight="1" thickBot="1">
      <c r="A1" s="18" t="s">
        <v>396</v>
      </c>
      <c r="C1" s="18"/>
      <c r="D1" s="18"/>
      <c r="E1" s="18"/>
      <c r="F1" s="18"/>
      <c r="G1" s="18"/>
      <c r="H1" s="18"/>
    </row>
    <row r="2" spans="1:9" s="27" customFormat="1" ht="22.5" customHeight="1">
      <c r="A2" s="26"/>
      <c r="B2" s="26"/>
      <c r="C2" s="26"/>
      <c r="D2" s="26"/>
      <c r="G2" s="28" t="s">
        <v>387</v>
      </c>
      <c r="H2" s="29"/>
    </row>
    <row r="3" spans="1:9" s="27" customFormat="1" ht="22.5" customHeight="1">
      <c r="A3" s="26"/>
      <c r="B3" s="26"/>
      <c r="C3" s="26"/>
      <c r="D3" s="26"/>
      <c r="G3" s="30" t="s">
        <v>388</v>
      </c>
      <c r="H3" s="31" t="s">
        <v>389</v>
      </c>
      <c r="I3" s="32" t="s">
        <v>390</v>
      </c>
    </row>
    <row r="4" spans="1:9" s="27" customFormat="1" ht="22.5" customHeight="1">
      <c r="A4" s="40">
        <f ca="1">TODAY()</f>
        <v>45978</v>
      </c>
      <c r="B4" s="39"/>
      <c r="C4" s="26"/>
      <c r="D4" s="26"/>
      <c r="G4" s="30" t="s">
        <v>391</v>
      </c>
      <c r="H4" s="34"/>
    </row>
    <row r="5" spans="1:9" s="27" customFormat="1" ht="22.5" customHeight="1" thickBot="1">
      <c r="A5" s="33" t="s">
        <v>392</v>
      </c>
      <c r="B5" s="26"/>
      <c r="C5" s="26"/>
      <c r="D5" s="26"/>
      <c r="G5" s="35" t="s">
        <v>393</v>
      </c>
      <c r="H5" s="36"/>
    </row>
    <row r="6" spans="1:9" s="27" customFormat="1" ht="20.25" customHeight="1">
      <c r="A6" s="33" t="s">
        <v>394</v>
      </c>
      <c r="B6" s="37"/>
      <c r="C6" s="37"/>
      <c r="D6" s="37"/>
      <c r="E6" s="37"/>
      <c r="G6" s="37"/>
      <c r="H6" s="38" t="s">
        <v>395</v>
      </c>
    </row>
    <row r="7" spans="1:9" ht="38.1" customHeight="1">
      <c r="A7" s="3" t="s">
        <v>138</v>
      </c>
      <c r="B7" s="4" t="s">
        <v>133</v>
      </c>
      <c r="C7" s="13" t="s">
        <v>134</v>
      </c>
      <c r="D7" s="5" t="s">
        <v>135</v>
      </c>
      <c r="E7" s="6" t="s">
        <v>384</v>
      </c>
      <c r="F7" s="5" t="s">
        <v>137</v>
      </c>
      <c r="G7" s="5" t="s">
        <v>399</v>
      </c>
      <c r="H7" s="7" t="s">
        <v>386</v>
      </c>
    </row>
    <row r="8" spans="1:9" ht="19.5" customHeight="1">
      <c r="A8" s="25" t="s">
        <v>136</v>
      </c>
      <c r="B8" s="25"/>
      <c r="C8" s="25"/>
      <c r="D8" s="25"/>
      <c r="E8" s="25"/>
      <c r="F8" s="25"/>
      <c r="G8" s="25"/>
      <c r="H8" s="8">
        <f>SUM(H9:H229)</f>
        <v>0</v>
      </c>
      <c r="I8" s="17"/>
    </row>
    <row r="9" spans="1:9">
      <c r="A9" s="9">
        <v>1</v>
      </c>
      <c r="B9" s="10" t="s">
        <v>27</v>
      </c>
      <c r="C9" s="14" t="s">
        <v>154</v>
      </c>
      <c r="D9" s="11">
        <v>12</v>
      </c>
      <c r="E9" s="11"/>
      <c r="F9" s="11"/>
      <c r="G9" s="12">
        <f>E9+F9</f>
        <v>0</v>
      </c>
      <c r="H9" s="12">
        <f>D9*(E9+F9)</f>
        <v>0</v>
      </c>
    </row>
    <row r="10" spans="1:9">
      <c r="A10" s="9">
        <v>2</v>
      </c>
      <c r="B10" s="10" t="s">
        <v>55</v>
      </c>
      <c r="C10" s="14" t="s">
        <v>155</v>
      </c>
      <c r="D10" s="11">
        <v>4</v>
      </c>
      <c r="E10" s="11"/>
      <c r="F10" s="11"/>
      <c r="G10" s="12">
        <f t="shared" ref="G10:G73" si="0">E10+F10</f>
        <v>0</v>
      </c>
      <c r="H10" s="12">
        <f t="shared" ref="H10:H73" si="1">D10*(E10+F10)</f>
        <v>0</v>
      </c>
    </row>
    <row r="11" spans="1:9">
      <c r="A11" s="9">
        <v>3</v>
      </c>
      <c r="B11" s="10" t="s">
        <v>8</v>
      </c>
      <c r="C11" s="14" t="s">
        <v>156</v>
      </c>
      <c r="D11" s="11">
        <v>43</v>
      </c>
      <c r="E11" s="11"/>
      <c r="F11" s="11"/>
      <c r="G11" s="12">
        <f t="shared" si="0"/>
        <v>0</v>
      </c>
      <c r="H11" s="12">
        <f t="shared" si="1"/>
        <v>0</v>
      </c>
    </row>
    <row r="12" spans="1:9">
      <c r="A12" s="9">
        <v>4</v>
      </c>
      <c r="B12" s="10" t="s">
        <v>139</v>
      </c>
      <c r="C12" s="14" t="s">
        <v>157</v>
      </c>
      <c r="D12" s="11">
        <v>33</v>
      </c>
      <c r="E12" s="11"/>
      <c r="F12" s="11"/>
      <c r="G12" s="12">
        <f t="shared" si="0"/>
        <v>0</v>
      </c>
      <c r="H12" s="12">
        <f t="shared" si="1"/>
        <v>0</v>
      </c>
    </row>
    <row r="13" spans="1:9">
      <c r="A13" s="9">
        <v>5</v>
      </c>
      <c r="B13" s="10" t="s">
        <v>140</v>
      </c>
      <c r="C13" s="14" t="s">
        <v>158</v>
      </c>
      <c r="D13" s="11">
        <v>9</v>
      </c>
      <c r="E13" s="11"/>
      <c r="F13" s="11"/>
      <c r="G13" s="12">
        <f t="shared" si="0"/>
        <v>0</v>
      </c>
      <c r="H13" s="12">
        <f t="shared" si="1"/>
        <v>0</v>
      </c>
    </row>
    <row r="14" spans="1:9">
      <c r="A14" s="9">
        <v>6</v>
      </c>
      <c r="B14" s="10" t="s">
        <v>141</v>
      </c>
      <c r="C14" s="14" t="s">
        <v>159</v>
      </c>
      <c r="D14" s="11">
        <v>9</v>
      </c>
      <c r="E14" s="11"/>
      <c r="F14" s="11"/>
      <c r="G14" s="12">
        <f t="shared" si="0"/>
        <v>0</v>
      </c>
      <c r="H14" s="12">
        <f t="shared" si="1"/>
        <v>0</v>
      </c>
    </row>
    <row r="15" spans="1:9">
      <c r="A15" s="9">
        <v>7</v>
      </c>
      <c r="B15" s="10" t="s">
        <v>86</v>
      </c>
      <c r="C15" s="14" t="s">
        <v>160</v>
      </c>
      <c r="D15" s="11">
        <v>26</v>
      </c>
      <c r="E15" s="11"/>
      <c r="F15" s="11"/>
      <c r="G15" s="12">
        <f t="shared" si="0"/>
        <v>0</v>
      </c>
      <c r="H15" s="12">
        <f t="shared" si="1"/>
        <v>0</v>
      </c>
    </row>
    <row r="16" spans="1:9">
      <c r="A16" s="9">
        <v>8</v>
      </c>
      <c r="B16" s="10" t="s">
        <v>87</v>
      </c>
      <c r="C16" s="14" t="s">
        <v>161</v>
      </c>
      <c r="D16" s="11">
        <v>9</v>
      </c>
      <c r="E16" s="11"/>
      <c r="F16" s="11"/>
      <c r="G16" s="12">
        <f t="shared" si="0"/>
        <v>0</v>
      </c>
      <c r="H16" s="12">
        <f t="shared" si="1"/>
        <v>0</v>
      </c>
    </row>
    <row r="17" spans="1:8">
      <c r="A17" s="9">
        <v>9</v>
      </c>
      <c r="B17" s="10" t="s">
        <v>142</v>
      </c>
      <c r="C17" s="14" t="s">
        <v>54</v>
      </c>
      <c r="D17" s="11">
        <v>10</v>
      </c>
      <c r="E17" s="11"/>
      <c r="F17" s="11"/>
      <c r="G17" s="12">
        <f t="shared" si="0"/>
        <v>0</v>
      </c>
      <c r="H17" s="12">
        <f t="shared" si="1"/>
        <v>0</v>
      </c>
    </row>
    <row r="18" spans="1:8">
      <c r="A18" s="9">
        <v>10</v>
      </c>
      <c r="B18" s="10" t="s">
        <v>142</v>
      </c>
      <c r="C18" s="14" t="s">
        <v>162</v>
      </c>
      <c r="D18" s="11">
        <v>1</v>
      </c>
      <c r="E18" s="11"/>
      <c r="F18" s="11"/>
      <c r="G18" s="12">
        <f t="shared" si="0"/>
        <v>0</v>
      </c>
      <c r="H18" s="12">
        <f t="shared" si="1"/>
        <v>0</v>
      </c>
    </row>
    <row r="19" spans="1:8">
      <c r="A19" s="9">
        <v>11</v>
      </c>
      <c r="B19" s="10" t="s">
        <v>26</v>
      </c>
      <c r="C19" s="14" t="s">
        <v>163</v>
      </c>
      <c r="D19" s="11">
        <v>33</v>
      </c>
      <c r="E19" s="11"/>
      <c r="F19" s="11"/>
      <c r="G19" s="12">
        <f t="shared" si="0"/>
        <v>0</v>
      </c>
      <c r="H19" s="12">
        <f t="shared" si="1"/>
        <v>0</v>
      </c>
    </row>
    <row r="20" spans="1:8">
      <c r="A20" s="9">
        <v>12</v>
      </c>
      <c r="B20" s="10" t="s">
        <v>28</v>
      </c>
      <c r="C20" s="14" t="s">
        <v>164</v>
      </c>
      <c r="D20" s="11">
        <v>2</v>
      </c>
      <c r="E20" s="11"/>
      <c r="F20" s="11"/>
      <c r="G20" s="12">
        <f t="shared" si="0"/>
        <v>0</v>
      </c>
      <c r="H20" s="12">
        <f t="shared" si="1"/>
        <v>0</v>
      </c>
    </row>
    <row r="21" spans="1:8">
      <c r="A21" s="9">
        <v>13</v>
      </c>
      <c r="B21" s="10" t="s">
        <v>143</v>
      </c>
      <c r="C21" s="14" t="s">
        <v>165</v>
      </c>
      <c r="D21" s="11">
        <v>55</v>
      </c>
      <c r="E21" s="11"/>
      <c r="F21" s="11"/>
      <c r="G21" s="12">
        <f t="shared" si="0"/>
        <v>0</v>
      </c>
      <c r="H21" s="12">
        <f t="shared" si="1"/>
        <v>0</v>
      </c>
    </row>
    <row r="22" spans="1:8">
      <c r="A22" s="9">
        <v>14</v>
      </c>
      <c r="B22" s="10" t="s">
        <v>101</v>
      </c>
      <c r="C22" s="14" t="s">
        <v>166</v>
      </c>
      <c r="D22" s="11">
        <v>19</v>
      </c>
      <c r="E22" s="11"/>
      <c r="F22" s="11"/>
      <c r="G22" s="12">
        <f t="shared" si="0"/>
        <v>0</v>
      </c>
      <c r="H22" s="12">
        <f t="shared" si="1"/>
        <v>0</v>
      </c>
    </row>
    <row r="23" spans="1:8">
      <c r="A23" s="9">
        <v>15</v>
      </c>
      <c r="B23" s="10" t="s">
        <v>102</v>
      </c>
      <c r="C23" s="14" t="s">
        <v>103</v>
      </c>
      <c r="D23" s="11">
        <v>55</v>
      </c>
      <c r="E23" s="11"/>
      <c r="F23" s="11"/>
      <c r="G23" s="12">
        <f t="shared" si="0"/>
        <v>0</v>
      </c>
      <c r="H23" s="12">
        <f t="shared" si="1"/>
        <v>0</v>
      </c>
    </row>
    <row r="24" spans="1:8">
      <c r="A24" s="9">
        <v>16</v>
      </c>
      <c r="B24" s="10" t="s">
        <v>104</v>
      </c>
      <c r="C24" s="14" t="s">
        <v>167</v>
      </c>
      <c r="D24" s="11">
        <v>63</v>
      </c>
      <c r="E24" s="11"/>
      <c r="F24" s="11"/>
      <c r="G24" s="12">
        <f t="shared" si="0"/>
        <v>0</v>
      </c>
      <c r="H24" s="12">
        <f t="shared" si="1"/>
        <v>0</v>
      </c>
    </row>
    <row r="25" spans="1:8">
      <c r="A25" s="9">
        <v>17</v>
      </c>
      <c r="B25" s="10" t="s">
        <v>19</v>
      </c>
      <c r="C25" s="14" t="s">
        <v>168</v>
      </c>
      <c r="D25" s="11">
        <v>213</v>
      </c>
      <c r="E25" s="11"/>
      <c r="F25" s="11"/>
      <c r="G25" s="12">
        <f t="shared" si="0"/>
        <v>0</v>
      </c>
      <c r="H25" s="12">
        <f t="shared" si="1"/>
        <v>0</v>
      </c>
    </row>
    <row r="26" spans="1:8">
      <c r="A26" s="9">
        <v>18</v>
      </c>
      <c r="B26" s="10" t="s">
        <v>105</v>
      </c>
      <c r="C26" s="14" t="s">
        <v>169</v>
      </c>
      <c r="D26" s="11">
        <v>66</v>
      </c>
      <c r="E26" s="11"/>
      <c r="F26" s="11"/>
      <c r="G26" s="12">
        <f t="shared" si="0"/>
        <v>0</v>
      </c>
      <c r="H26" s="12">
        <f t="shared" si="1"/>
        <v>0</v>
      </c>
    </row>
    <row r="27" spans="1:8">
      <c r="A27" s="9">
        <v>19</v>
      </c>
      <c r="B27" s="10" t="s">
        <v>106</v>
      </c>
      <c r="C27" s="14" t="s">
        <v>170</v>
      </c>
      <c r="D27" s="11">
        <v>6</v>
      </c>
      <c r="E27" s="11"/>
      <c r="F27" s="11"/>
      <c r="G27" s="12">
        <f t="shared" si="0"/>
        <v>0</v>
      </c>
      <c r="H27" s="12">
        <f t="shared" si="1"/>
        <v>0</v>
      </c>
    </row>
    <row r="28" spans="1:8">
      <c r="A28" s="9">
        <v>20</v>
      </c>
      <c r="B28" s="10" t="s">
        <v>126</v>
      </c>
      <c r="C28" s="14" t="s">
        <v>171</v>
      </c>
      <c r="D28" s="11">
        <v>5</v>
      </c>
      <c r="E28" s="11"/>
      <c r="F28" s="11"/>
      <c r="G28" s="12">
        <f t="shared" si="0"/>
        <v>0</v>
      </c>
      <c r="H28" s="12">
        <f t="shared" si="1"/>
        <v>0</v>
      </c>
    </row>
    <row r="29" spans="1:8">
      <c r="A29" s="9">
        <v>21</v>
      </c>
      <c r="B29" s="10" t="s">
        <v>126</v>
      </c>
      <c r="C29" s="14" t="s">
        <v>172</v>
      </c>
      <c r="D29" s="11">
        <v>1</v>
      </c>
      <c r="E29" s="11"/>
      <c r="F29" s="11"/>
      <c r="G29" s="12">
        <f t="shared" si="0"/>
        <v>0</v>
      </c>
      <c r="H29" s="12">
        <f t="shared" si="1"/>
        <v>0</v>
      </c>
    </row>
    <row r="30" spans="1:8">
      <c r="A30" s="9">
        <v>22</v>
      </c>
      <c r="B30" s="10" t="s">
        <v>38</v>
      </c>
      <c r="C30" s="14" t="s">
        <v>39</v>
      </c>
      <c r="D30" s="11">
        <v>26</v>
      </c>
      <c r="E30" s="11"/>
      <c r="F30" s="11"/>
      <c r="G30" s="12">
        <f t="shared" si="0"/>
        <v>0</v>
      </c>
      <c r="H30" s="12">
        <f t="shared" si="1"/>
        <v>0</v>
      </c>
    </row>
    <row r="31" spans="1:8">
      <c r="A31" s="9">
        <v>23</v>
      </c>
      <c r="B31" s="10" t="s">
        <v>40</v>
      </c>
      <c r="C31" s="14" t="s">
        <v>41</v>
      </c>
      <c r="D31" s="11">
        <v>26</v>
      </c>
      <c r="E31" s="11"/>
      <c r="F31" s="11"/>
      <c r="G31" s="12">
        <f t="shared" si="0"/>
        <v>0</v>
      </c>
      <c r="H31" s="12">
        <f t="shared" si="1"/>
        <v>0</v>
      </c>
    </row>
    <row r="32" spans="1:8">
      <c r="A32" s="9">
        <v>24</v>
      </c>
      <c r="B32" s="10" t="s">
        <v>144</v>
      </c>
      <c r="C32" s="14" t="s">
        <v>173</v>
      </c>
      <c r="D32" s="11">
        <v>33</v>
      </c>
      <c r="E32" s="11"/>
      <c r="F32" s="11"/>
      <c r="G32" s="12">
        <f t="shared" si="0"/>
        <v>0</v>
      </c>
      <c r="H32" s="12">
        <f t="shared" si="1"/>
        <v>0</v>
      </c>
    </row>
    <row r="33" spans="1:8">
      <c r="A33" s="9">
        <v>25</v>
      </c>
      <c r="B33" s="10" t="s">
        <v>46</v>
      </c>
      <c r="C33" s="14" t="s">
        <v>174</v>
      </c>
      <c r="D33" s="11">
        <v>3</v>
      </c>
      <c r="E33" s="11"/>
      <c r="F33" s="11"/>
      <c r="G33" s="12">
        <f t="shared" si="0"/>
        <v>0</v>
      </c>
      <c r="H33" s="12">
        <f t="shared" si="1"/>
        <v>0</v>
      </c>
    </row>
    <row r="34" spans="1:8">
      <c r="A34" s="9">
        <v>26</v>
      </c>
      <c r="B34" s="10" t="s">
        <v>46</v>
      </c>
      <c r="C34" s="14" t="s">
        <v>175</v>
      </c>
      <c r="D34" s="11">
        <v>3</v>
      </c>
      <c r="E34" s="11"/>
      <c r="F34" s="11"/>
      <c r="G34" s="12">
        <f t="shared" si="0"/>
        <v>0</v>
      </c>
      <c r="H34" s="12">
        <f t="shared" si="1"/>
        <v>0</v>
      </c>
    </row>
    <row r="35" spans="1:8">
      <c r="A35" s="9">
        <v>27</v>
      </c>
      <c r="B35" s="10" t="s">
        <v>46</v>
      </c>
      <c r="C35" s="14" t="s">
        <v>176</v>
      </c>
      <c r="D35" s="11">
        <v>3</v>
      </c>
      <c r="E35" s="11"/>
      <c r="F35" s="11"/>
      <c r="G35" s="12">
        <f t="shared" si="0"/>
        <v>0</v>
      </c>
      <c r="H35" s="12">
        <f t="shared" si="1"/>
        <v>0</v>
      </c>
    </row>
    <row r="36" spans="1:8">
      <c r="A36" s="9">
        <v>28</v>
      </c>
      <c r="B36" s="10" t="s">
        <v>56</v>
      </c>
      <c r="C36" s="14" t="s">
        <v>57</v>
      </c>
      <c r="D36" s="11">
        <v>8</v>
      </c>
      <c r="E36" s="11"/>
      <c r="F36" s="11"/>
      <c r="G36" s="12">
        <f t="shared" si="0"/>
        <v>0</v>
      </c>
      <c r="H36" s="12">
        <f t="shared" si="1"/>
        <v>0</v>
      </c>
    </row>
    <row r="37" spans="1:8">
      <c r="A37" s="9">
        <v>29</v>
      </c>
      <c r="B37" s="10" t="s">
        <v>73</v>
      </c>
      <c r="C37" s="14" t="s">
        <v>177</v>
      </c>
      <c r="D37" s="11">
        <v>9</v>
      </c>
      <c r="E37" s="11"/>
      <c r="F37" s="11"/>
      <c r="G37" s="12">
        <f t="shared" si="0"/>
        <v>0</v>
      </c>
      <c r="H37" s="12">
        <f t="shared" si="1"/>
        <v>0</v>
      </c>
    </row>
    <row r="38" spans="1:8">
      <c r="A38" s="9">
        <v>30</v>
      </c>
      <c r="B38" s="10" t="s">
        <v>73</v>
      </c>
      <c r="C38" s="14" t="s">
        <v>178</v>
      </c>
      <c r="D38" s="11">
        <v>2</v>
      </c>
      <c r="E38" s="11"/>
      <c r="F38" s="11"/>
      <c r="G38" s="12">
        <f t="shared" si="0"/>
        <v>0</v>
      </c>
      <c r="H38" s="12">
        <f t="shared" si="1"/>
        <v>0</v>
      </c>
    </row>
    <row r="39" spans="1:8">
      <c r="A39" s="9">
        <v>31</v>
      </c>
      <c r="B39" s="10" t="s">
        <v>73</v>
      </c>
      <c r="C39" s="14" t="s">
        <v>179</v>
      </c>
      <c r="D39" s="11">
        <v>2</v>
      </c>
      <c r="E39" s="11"/>
      <c r="F39" s="11"/>
      <c r="G39" s="12">
        <f t="shared" si="0"/>
        <v>0</v>
      </c>
      <c r="H39" s="12">
        <f t="shared" si="1"/>
        <v>0</v>
      </c>
    </row>
    <row r="40" spans="1:8">
      <c r="A40" s="9">
        <v>32</v>
      </c>
      <c r="B40" s="10" t="s">
        <v>22</v>
      </c>
      <c r="C40" s="14" t="s">
        <v>23</v>
      </c>
      <c r="D40" s="11">
        <v>3</v>
      </c>
      <c r="E40" s="11"/>
      <c r="F40" s="11"/>
      <c r="G40" s="12">
        <f t="shared" si="0"/>
        <v>0</v>
      </c>
      <c r="H40" s="12">
        <f t="shared" si="1"/>
        <v>0</v>
      </c>
    </row>
    <row r="41" spans="1:8">
      <c r="A41" s="9">
        <v>33</v>
      </c>
      <c r="B41" s="10" t="s">
        <v>25</v>
      </c>
      <c r="C41" s="14" t="s">
        <v>180</v>
      </c>
      <c r="D41" s="11">
        <v>1</v>
      </c>
      <c r="E41" s="11"/>
      <c r="F41" s="11"/>
      <c r="G41" s="12">
        <f t="shared" si="0"/>
        <v>0</v>
      </c>
      <c r="H41" s="12">
        <f t="shared" si="1"/>
        <v>0</v>
      </c>
    </row>
    <row r="42" spans="1:8">
      <c r="A42" s="9">
        <v>34</v>
      </c>
      <c r="B42" s="10" t="s">
        <v>36</v>
      </c>
      <c r="C42" s="14" t="s">
        <v>37</v>
      </c>
      <c r="D42" s="11">
        <v>66</v>
      </c>
      <c r="E42" s="11"/>
      <c r="F42" s="11"/>
      <c r="G42" s="12">
        <f t="shared" si="0"/>
        <v>0</v>
      </c>
      <c r="H42" s="12">
        <f t="shared" si="1"/>
        <v>0</v>
      </c>
    </row>
    <row r="43" spans="1:8">
      <c r="A43" s="9">
        <v>35</v>
      </c>
      <c r="B43" s="10" t="s">
        <v>116</v>
      </c>
      <c r="C43" s="14" t="s">
        <v>181</v>
      </c>
      <c r="D43" s="11">
        <v>9</v>
      </c>
      <c r="E43" s="11"/>
      <c r="F43" s="11"/>
      <c r="G43" s="12">
        <f t="shared" si="0"/>
        <v>0</v>
      </c>
      <c r="H43" s="12">
        <f t="shared" si="1"/>
        <v>0</v>
      </c>
    </row>
    <row r="44" spans="1:8">
      <c r="A44" s="9">
        <v>36</v>
      </c>
      <c r="B44" s="10" t="s">
        <v>92</v>
      </c>
      <c r="C44" s="14" t="s">
        <v>182</v>
      </c>
      <c r="D44" s="11">
        <v>36</v>
      </c>
      <c r="E44" s="11"/>
      <c r="F44" s="11"/>
      <c r="G44" s="12">
        <f t="shared" si="0"/>
        <v>0</v>
      </c>
      <c r="H44" s="12">
        <f t="shared" si="1"/>
        <v>0</v>
      </c>
    </row>
    <row r="45" spans="1:8">
      <c r="A45" s="9">
        <v>37</v>
      </c>
      <c r="B45" s="10" t="s">
        <v>145</v>
      </c>
      <c r="C45" s="14" t="s">
        <v>183</v>
      </c>
      <c r="D45" s="11">
        <v>1</v>
      </c>
      <c r="E45" s="11"/>
      <c r="F45" s="11"/>
      <c r="G45" s="12">
        <f t="shared" si="0"/>
        <v>0</v>
      </c>
      <c r="H45" s="12">
        <f t="shared" si="1"/>
        <v>0</v>
      </c>
    </row>
    <row r="46" spans="1:8">
      <c r="A46" s="9">
        <v>38</v>
      </c>
      <c r="B46" s="10" t="s">
        <v>89</v>
      </c>
      <c r="C46" s="14" t="s">
        <v>184</v>
      </c>
      <c r="D46" s="11">
        <v>5</v>
      </c>
      <c r="E46" s="11"/>
      <c r="F46" s="11"/>
      <c r="G46" s="12">
        <f t="shared" si="0"/>
        <v>0</v>
      </c>
      <c r="H46" s="12">
        <f t="shared" si="1"/>
        <v>0</v>
      </c>
    </row>
    <row r="47" spans="1:8">
      <c r="A47" s="9">
        <v>39</v>
      </c>
      <c r="B47" s="10" t="s">
        <v>9</v>
      </c>
      <c r="C47" s="14" t="s">
        <v>185</v>
      </c>
      <c r="D47" s="11">
        <v>3</v>
      </c>
      <c r="E47" s="11"/>
      <c r="F47" s="11"/>
      <c r="G47" s="12">
        <f t="shared" si="0"/>
        <v>0</v>
      </c>
      <c r="H47" s="12">
        <f t="shared" si="1"/>
        <v>0</v>
      </c>
    </row>
    <row r="48" spans="1:8">
      <c r="A48" s="9">
        <v>40</v>
      </c>
      <c r="B48" s="10" t="s">
        <v>115</v>
      </c>
      <c r="C48" s="14" t="s">
        <v>186</v>
      </c>
      <c r="D48" s="11">
        <v>4</v>
      </c>
      <c r="E48" s="11"/>
      <c r="F48" s="11"/>
      <c r="G48" s="12">
        <f t="shared" si="0"/>
        <v>0</v>
      </c>
      <c r="H48" s="12">
        <f t="shared" si="1"/>
        <v>0</v>
      </c>
    </row>
    <row r="49" spans="1:8">
      <c r="A49" s="9">
        <v>41</v>
      </c>
      <c r="B49" s="10" t="s">
        <v>146</v>
      </c>
      <c r="C49" s="14" t="s">
        <v>187</v>
      </c>
      <c r="D49" s="11">
        <v>1</v>
      </c>
      <c r="E49" s="11"/>
      <c r="F49" s="11"/>
      <c r="G49" s="12">
        <f t="shared" si="0"/>
        <v>0</v>
      </c>
      <c r="H49" s="12">
        <f t="shared" si="1"/>
        <v>0</v>
      </c>
    </row>
    <row r="50" spans="1:8">
      <c r="A50" s="9">
        <v>42</v>
      </c>
      <c r="B50" s="10" t="s">
        <v>147</v>
      </c>
      <c r="C50" s="14" t="s">
        <v>188</v>
      </c>
      <c r="D50" s="11">
        <v>24</v>
      </c>
      <c r="E50" s="11"/>
      <c r="F50" s="11"/>
      <c r="G50" s="12">
        <f t="shared" si="0"/>
        <v>0</v>
      </c>
      <c r="H50" s="12">
        <f t="shared" si="1"/>
        <v>0</v>
      </c>
    </row>
    <row r="51" spans="1:8">
      <c r="A51" s="9">
        <v>43</v>
      </c>
      <c r="B51" s="10" t="s">
        <v>13</v>
      </c>
      <c r="C51" s="14" t="s">
        <v>189</v>
      </c>
      <c r="D51" s="11">
        <v>4</v>
      </c>
      <c r="E51" s="11"/>
      <c r="F51" s="11"/>
      <c r="G51" s="12">
        <f t="shared" si="0"/>
        <v>0</v>
      </c>
      <c r="H51" s="12">
        <f t="shared" si="1"/>
        <v>0</v>
      </c>
    </row>
    <row r="52" spans="1:8">
      <c r="A52" s="9">
        <v>44</v>
      </c>
      <c r="B52" s="10" t="s">
        <v>7</v>
      </c>
      <c r="C52" s="14" t="s">
        <v>190</v>
      </c>
      <c r="D52" s="11">
        <v>80</v>
      </c>
      <c r="E52" s="11"/>
      <c r="F52" s="11"/>
      <c r="G52" s="12">
        <f t="shared" si="0"/>
        <v>0</v>
      </c>
      <c r="H52" s="12">
        <f t="shared" si="1"/>
        <v>0</v>
      </c>
    </row>
    <row r="53" spans="1:8">
      <c r="A53" s="9">
        <v>45</v>
      </c>
      <c r="B53" s="10" t="s">
        <v>100</v>
      </c>
      <c r="C53" s="14" t="s">
        <v>191</v>
      </c>
      <c r="D53" s="11">
        <v>97</v>
      </c>
      <c r="E53" s="11"/>
      <c r="F53" s="11"/>
      <c r="G53" s="12">
        <f t="shared" si="0"/>
        <v>0</v>
      </c>
      <c r="H53" s="12">
        <f t="shared" si="1"/>
        <v>0</v>
      </c>
    </row>
    <row r="54" spans="1:8">
      <c r="A54" s="9">
        <v>46</v>
      </c>
      <c r="B54" s="10" t="s">
        <v>1</v>
      </c>
      <c r="C54" s="14" t="s">
        <v>192</v>
      </c>
      <c r="D54" s="11">
        <v>120</v>
      </c>
      <c r="E54" s="11"/>
      <c r="F54" s="11"/>
      <c r="G54" s="12">
        <f t="shared" si="0"/>
        <v>0</v>
      </c>
      <c r="H54" s="12">
        <f t="shared" si="1"/>
        <v>0</v>
      </c>
    </row>
    <row r="55" spans="1:8">
      <c r="A55" s="9">
        <v>47</v>
      </c>
      <c r="B55" s="10" t="s">
        <v>96</v>
      </c>
      <c r="C55" s="14" t="s">
        <v>97</v>
      </c>
      <c r="D55" s="11">
        <v>36</v>
      </c>
      <c r="E55" s="11"/>
      <c r="F55" s="11"/>
      <c r="G55" s="12">
        <f t="shared" si="0"/>
        <v>0</v>
      </c>
      <c r="H55" s="12">
        <f t="shared" si="1"/>
        <v>0</v>
      </c>
    </row>
    <row r="56" spans="1:8">
      <c r="A56" s="9">
        <v>48</v>
      </c>
      <c r="B56" s="10" t="s">
        <v>96</v>
      </c>
      <c r="C56" s="14" t="s">
        <v>98</v>
      </c>
      <c r="D56" s="11">
        <v>36</v>
      </c>
      <c r="E56" s="11"/>
      <c r="F56" s="11"/>
      <c r="G56" s="12">
        <f t="shared" si="0"/>
        <v>0</v>
      </c>
      <c r="H56" s="12">
        <f t="shared" si="1"/>
        <v>0</v>
      </c>
    </row>
    <row r="57" spans="1:8">
      <c r="A57" s="9">
        <v>49</v>
      </c>
      <c r="B57" s="10" t="s">
        <v>18</v>
      </c>
      <c r="C57" s="14" t="s">
        <v>193</v>
      </c>
      <c r="D57" s="11">
        <v>3</v>
      </c>
      <c r="E57" s="11"/>
      <c r="F57" s="11"/>
      <c r="G57" s="12">
        <f t="shared" si="0"/>
        <v>0</v>
      </c>
      <c r="H57" s="12">
        <f t="shared" si="1"/>
        <v>0</v>
      </c>
    </row>
    <row r="58" spans="1:8">
      <c r="A58" s="9">
        <v>50</v>
      </c>
      <c r="B58" s="10" t="s">
        <v>127</v>
      </c>
      <c r="C58" s="14" t="s">
        <v>194</v>
      </c>
      <c r="D58" s="11">
        <v>1</v>
      </c>
      <c r="E58" s="11"/>
      <c r="F58" s="11"/>
      <c r="G58" s="12">
        <f t="shared" si="0"/>
        <v>0</v>
      </c>
      <c r="H58" s="12">
        <f t="shared" si="1"/>
        <v>0</v>
      </c>
    </row>
    <row r="59" spans="1:8">
      <c r="A59" s="9">
        <v>51</v>
      </c>
      <c r="B59" s="10" t="s">
        <v>11</v>
      </c>
      <c r="C59" s="14" t="s">
        <v>195</v>
      </c>
      <c r="D59" s="11">
        <v>7</v>
      </c>
      <c r="E59" s="11"/>
      <c r="F59" s="11"/>
      <c r="G59" s="12">
        <f t="shared" si="0"/>
        <v>0</v>
      </c>
      <c r="H59" s="12">
        <f t="shared" si="1"/>
        <v>0</v>
      </c>
    </row>
    <row r="60" spans="1:8">
      <c r="A60" s="9">
        <v>52</v>
      </c>
      <c r="B60" s="10" t="s">
        <v>127</v>
      </c>
      <c r="C60" s="14" t="s">
        <v>196</v>
      </c>
      <c r="D60" s="11">
        <v>27</v>
      </c>
      <c r="E60" s="11"/>
      <c r="F60" s="11"/>
      <c r="G60" s="12">
        <f t="shared" si="0"/>
        <v>0</v>
      </c>
      <c r="H60" s="12">
        <f t="shared" si="1"/>
        <v>0</v>
      </c>
    </row>
    <row r="61" spans="1:8">
      <c r="A61" s="9">
        <v>53</v>
      </c>
      <c r="B61" s="10" t="s">
        <v>124</v>
      </c>
      <c r="C61" s="14" t="s">
        <v>197</v>
      </c>
      <c r="D61" s="11">
        <v>109</v>
      </c>
      <c r="E61" s="11"/>
      <c r="F61" s="11"/>
      <c r="G61" s="12">
        <f t="shared" si="0"/>
        <v>0</v>
      </c>
      <c r="H61" s="12">
        <f t="shared" si="1"/>
        <v>0</v>
      </c>
    </row>
    <row r="62" spans="1:8">
      <c r="A62" s="9">
        <v>54</v>
      </c>
      <c r="B62" s="10" t="s">
        <v>124</v>
      </c>
      <c r="C62" s="14" t="s">
        <v>198</v>
      </c>
      <c r="D62" s="11">
        <v>89</v>
      </c>
      <c r="E62" s="11"/>
      <c r="F62" s="11"/>
      <c r="G62" s="12">
        <f t="shared" si="0"/>
        <v>0</v>
      </c>
      <c r="H62" s="12">
        <f t="shared" si="1"/>
        <v>0</v>
      </c>
    </row>
    <row r="63" spans="1:8">
      <c r="A63" s="9">
        <v>55</v>
      </c>
      <c r="B63" s="10" t="s">
        <v>88</v>
      </c>
      <c r="C63" s="14" t="s">
        <v>199</v>
      </c>
      <c r="D63" s="11">
        <v>2</v>
      </c>
      <c r="E63" s="11"/>
      <c r="F63" s="11"/>
      <c r="G63" s="12">
        <f t="shared" si="0"/>
        <v>0</v>
      </c>
      <c r="H63" s="12">
        <f t="shared" si="1"/>
        <v>0</v>
      </c>
    </row>
    <row r="64" spans="1:8">
      <c r="A64" s="9">
        <v>56</v>
      </c>
      <c r="B64" s="10" t="s">
        <v>108</v>
      </c>
      <c r="C64" s="14" t="s">
        <v>200</v>
      </c>
      <c r="D64" s="11">
        <v>3</v>
      </c>
      <c r="E64" s="11"/>
      <c r="F64" s="11"/>
      <c r="G64" s="12">
        <f t="shared" si="0"/>
        <v>0</v>
      </c>
      <c r="H64" s="12">
        <f t="shared" si="1"/>
        <v>0</v>
      </c>
    </row>
    <row r="65" spans="1:8">
      <c r="A65" s="9">
        <v>57</v>
      </c>
      <c r="B65" s="10" t="s">
        <v>108</v>
      </c>
      <c r="C65" s="14" t="s">
        <v>201</v>
      </c>
      <c r="D65" s="11">
        <v>236</v>
      </c>
      <c r="E65" s="11"/>
      <c r="F65" s="11"/>
      <c r="G65" s="12">
        <f t="shared" si="0"/>
        <v>0</v>
      </c>
      <c r="H65" s="12">
        <f t="shared" si="1"/>
        <v>0</v>
      </c>
    </row>
    <row r="66" spans="1:8">
      <c r="A66" s="9">
        <v>58</v>
      </c>
      <c r="B66" s="10" t="s">
        <v>77</v>
      </c>
      <c r="C66" s="14" t="s">
        <v>202</v>
      </c>
      <c r="D66" s="11">
        <v>358</v>
      </c>
      <c r="E66" s="11"/>
      <c r="F66" s="11"/>
      <c r="G66" s="12">
        <f t="shared" si="0"/>
        <v>0</v>
      </c>
      <c r="H66" s="12">
        <f t="shared" si="1"/>
        <v>0</v>
      </c>
    </row>
    <row r="67" spans="1:8">
      <c r="A67" s="9">
        <v>59</v>
      </c>
      <c r="B67" s="10" t="s">
        <v>78</v>
      </c>
      <c r="C67" s="14" t="s">
        <v>79</v>
      </c>
      <c r="D67" s="11">
        <v>70</v>
      </c>
      <c r="E67" s="11"/>
      <c r="F67" s="11"/>
      <c r="G67" s="12">
        <f t="shared" si="0"/>
        <v>0</v>
      </c>
      <c r="H67" s="12">
        <f t="shared" si="1"/>
        <v>0</v>
      </c>
    </row>
    <row r="68" spans="1:8">
      <c r="A68" s="9">
        <v>60</v>
      </c>
      <c r="B68" s="10" t="s">
        <v>82</v>
      </c>
      <c r="C68" s="14" t="s">
        <v>83</v>
      </c>
      <c r="D68" s="11">
        <v>220</v>
      </c>
      <c r="E68" s="11"/>
      <c r="F68" s="11"/>
      <c r="G68" s="12">
        <f t="shared" si="0"/>
        <v>0</v>
      </c>
      <c r="H68" s="12">
        <f t="shared" si="1"/>
        <v>0</v>
      </c>
    </row>
    <row r="69" spans="1:8">
      <c r="A69" s="9">
        <v>61</v>
      </c>
      <c r="B69" s="10" t="s">
        <v>80</v>
      </c>
      <c r="C69" s="14" t="s">
        <v>81</v>
      </c>
      <c r="D69" s="11">
        <v>219</v>
      </c>
      <c r="E69" s="11"/>
      <c r="F69" s="11"/>
      <c r="G69" s="12">
        <f t="shared" si="0"/>
        <v>0</v>
      </c>
      <c r="H69" s="12">
        <f t="shared" si="1"/>
        <v>0</v>
      </c>
    </row>
    <row r="70" spans="1:8">
      <c r="A70" s="9">
        <v>62</v>
      </c>
      <c r="B70" s="10" t="s">
        <v>110</v>
      </c>
      <c r="C70" s="14" t="s">
        <v>203</v>
      </c>
      <c r="D70" s="11">
        <v>2</v>
      </c>
      <c r="E70" s="11"/>
      <c r="F70" s="11"/>
      <c r="G70" s="12">
        <f t="shared" si="0"/>
        <v>0</v>
      </c>
      <c r="H70" s="12">
        <f t="shared" si="1"/>
        <v>0</v>
      </c>
    </row>
    <row r="71" spans="1:8">
      <c r="A71" s="9">
        <v>63</v>
      </c>
      <c r="B71" s="10" t="s">
        <v>84</v>
      </c>
      <c r="C71" s="14" t="s">
        <v>204</v>
      </c>
      <c r="D71" s="11">
        <v>78</v>
      </c>
      <c r="E71" s="11"/>
      <c r="F71" s="11"/>
      <c r="G71" s="12">
        <f t="shared" si="0"/>
        <v>0</v>
      </c>
      <c r="H71" s="12">
        <f t="shared" si="1"/>
        <v>0</v>
      </c>
    </row>
    <row r="72" spans="1:8">
      <c r="A72" s="9">
        <v>64</v>
      </c>
      <c r="B72" s="10" t="s">
        <v>109</v>
      </c>
      <c r="C72" s="14" t="s">
        <v>205</v>
      </c>
      <c r="D72" s="11">
        <v>7</v>
      </c>
      <c r="E72" s="11"/>
      <c r="F72" s="11"/>
      <c r="G72" s="12">
        <f t="shared" si="0"/>
        <v>0</v>
      </c>
      <c r="H72" s="12">
        <f t="shared" si="1"/>
        <v>0</v>
      </c>
    </row>
    <row r="73" spans="1:8">
      <c r="A73" s="9">
        <v>65</v>
      </c>
      <c r="B73" s="10" t="s">
        <v>85</v>
      </c>
      <c r="C73" s="14" t="s">
        <v>206</v>
      </c>
      <c r="D73" s="11">
        <v>115</v>
      </c>
      <c r="E73" s="11"/>
      <c r="F73" s="11"/>
      <c r="G73" s="12">
        <f t="shared" si="0"/>
        <v>0</v>
      </c>
      <c r="H73" s="12">
        <f t="shared" si="1"/>
        <v>0</v>
      </c>
    </row>
    <row r="74" spans="1:8">
      <c r="A74" s="9">
        <v>66</v>
      </c>
      <c r="B74" s="10" t="s">
        <v>148</v>
      </c>
      <c r="C74" s="14" t="s">
        <v>207</v>
      </c>
      <c r="D74" s="11">
        <v>33</v>
      </c>
      <c r="E74" s="11"/>
      <c r="F74" s="11"/>
      <c r="G74" s="12">
        <f t="shared" ref="G74:G137" si="2">E74+F74</f>
        <v>0</v>
      </c>
      <c r="H74" s="12">
        <f t="shared" ref="H74:H137" si="3">D74*(E74+F74)</f>
        <v>0</v>
      </c>
    </row>
    <row r="75" spans="1:8">
      <c r="A75" s="9">
        <v>67</v>
      </c>
      <c r="B75" s="10" t="s">
        <v>149</v>
      </c>
      <c r="C75" s="14" t="s">
        <v>208</v>
      </c>
      <c r="D75" s="11">
        <v>2</v>
      </c>
      <c r="E75" s="11"/>
      <c r="F75" s="11"/>
      <c r="G75" s="12">
        <f t="shared" si="2"/>
        <v>0</v>
      </c>
      <c r="H75" s="12">
        <f t="shared" si="3"/>
        <v>0</v>
      </c>
    </row>
    <row r="76" spans="1:8">
      <c r="A76" s="9">
        <v>68</v>
      </c>
      <c r="B76" s="10" t="s">
        <v>149</v>
      </c>
      <c r="C76" s="14" t="s">
        <v>209</v>
      </c>
      <c r="D76" s="11">
        <v>3</v>
      </c>
      <c r="E76" s="11"/>
      <c r="F76" s="11"/>
      <c r="G76" s="12">
        <f t="shared" si="2"/>
        <v>0</v>
      </c>
      <c r="H76" s="12">
        <f t="shared" si="3"/>
        <v>0</v>
      </c>
    </row>
    <row r="77" spans="1:8">
      <c r="A77" s="9">
        <v>69</v>
      </c>
      <c r="B77" s="10" t="s">
        <v>58</v>
      </c>
      <c r="C77" s="14" t="s">
        <v>210</v>
      </c>
      <c r="D77" s="11">
        <v>3</v>
      </c>
      <c r="E77" s="11"/>
      <c r="F77" s="11"/>
      <c r="G77" s="12">
        <f t="shared" si="2"/>
        <v>0</v>
      </c>
      <c r="H77" s="12">
        <f t="shared" si="3"/>
        <v>0</v>
      </c>
    </row>
    <row r="78" spans="1:8">
      <c r="A78" s="9">
        <v>70</v>
      </c>
      <c r="B78" s="10" t="s">
        <v>58</v>
      </c>
      <c r="C78" s="14" t="s">
        <v>211</v>
      </c>
      <c r="D78" s="11">
        <v>1</v>
      </c>
      <c r="E78" s="11"/>
      <c r="F78" s="11"/>
      <c r="G78" s="12">
        <f t="shared" si="2"/>
        <v>0</v>
      </c>
      <c r="H78" s="12">
        <f t="shared" si="3"/>
        <v>0</v>
      </c>
    </row>
    <row r="79" spans="1:8">
      <c r="A79" s="9">
        <v>71</v>
      </c>
      <c r="B79" s="10" t="s">
        <v>150</v>
      </c>
      <c r="C79" s="14" t="s">
        <v>212</v>
      </c>
      <c r="D79" s="11">
        <v>76</v>
      </c>
      <c r="E79" s="11"/>
      <c r="F79" s="11"/>
      <c r="G79" s="12">
        <f t="shared" si="2"/>
        <v>0</v>
      </c>
      <c r="H79" s="12">
        <f t="shared" si="3"/>
        <v>0</v>
      </c>
    </row>
    <row r="80" spans="1:8">
      <c r="A80" s="9">
        <v>72</v>
      </c>
      <c r="B80" s="10" t="s">
        <v>42</v>
      </c>
      <c r="C80" s="14" t="s">
        <v>213</v>
      </c>
      <c r="D80" s="11">
        <v>30</v>
      </c>
      <c r="E80" s="11"/>
      <c r="F80" s="11"/>
      <c r="G80" s="12">
        <f t="shared" si="2"/>
        <v>0</v>
      </c>
      <c r="H80" s="12">
        <f t="shared" si="3"/>
        <v>0</v>
      </c>
    </row>
    <row r="81" spans="1:8">
      <c r="A81" s="9">
        <v>73</v>
      </c>
      <c r="B81" s="10" t="s">
        <v>44</v>
      </c>
      <c r="C81" s="14" t="s">
        <v>214</v>
      </c>
      <c r="D81" s="11">
        <v>317</v>
      </c>
      <c r="E81" s="11"/>
      <c r="F81" s="11"/>
      <c r="G81" s="12">
        <f t="shared" si="2"/>
        <v>0</v>
      </c>
      <c r="H81" s="12">
        <f t="shared" si="3"/>
        <v>0</v>
      </c>
    </row>
    <row r="82" spans="1:8">
      <c r="A82" s="9">
        <v>74</v>
      </c>
      <c r="B82" s="10" t="s">
        <v>43</v>
      </c>
      <c r="C82" s="14" t="s">
        <v>215</v>
      </c>
      <c r="D82" s="11">
        <v>33</v>
      </c>
      <c r="E82" s="11"/>
      <c r="F82" s="11"/>
      <c r="G82" s="12">
        <f t="shared" si="2"/>
        <v>0</v>
      </c>
      <c r="H82" s="12">
        <f t="shared" si="3"/>
        <v>0</v>
      </c>
    </row>
    <row r="83" spans="1:8">
      <c r="A83" s="9">
        <v>75</v>
      </c>
      <c r="B83" s="10" t="s">
        <v>45</v>
      </c>
      <c r="C83" s="14" t="s">
        <v>385</v>
      </c>
      <c r="D83" s="11">
        <v>29</v>
      </c>
      <c r="E83" s="11"/>
      <c r="F83" s="11"/>
      <c r="G83" s="12">
        <f t="shared" si="2"/>
        <v>0</v>
      </c>
      <c r="H83" s="12">
        <f t="shared" si="3"/>
        <v>0</v>
      </c>
    </row>
    <row r="84" spans="1:8">
      <c r="A84" s="9">
        <v>76</v>
      </c>
      <c r="B84" s="10" t="s">
        <v>47</v>
      </c>
      <c r="C84" s="14" t="s">
        <v>216</v>
      </c>
      <c r="D84" s="11">
        <v>22</v>
      </c>
      <c r="E84" s="11"/>
      <c r="F84" s="11"/>
      <c r="G84" s="12">
        <f t="shared" si="2"/>
        <v>0</v>
      </c>
      <c r="H84" s="12">
        <f t="shared" si="3"/>
        <v>0</v>
      </c>
    </row>
    <row r="85" spans="1:8">
      <c r="A85" s="9">
        <v>77</v>
      </c>
      <c r="B85" s="10" t="s">
        <v>48</v>
      </c>
      <c r="C85" s="14" t="s">
        <v>217</v>
      </c>
      <c r="D85" s="11">
        <v>20</v>
      </c>
      <c r="E85" s="11"/>
      <c r="F85" s="11"/>
      <c r="G85" s="12">
        <f t="shared" si="2"/>
        <v>0</v>
      </c>
      <c r="H85" s="12">
        <f t="shared" si="3"/>
        <v>0</v>
      </c>
    </row>
    <row r="86" spans="1:8">
      <c r="A86" s="9">
        <v>78</v>
      </c>
      <c r="B86" s="10" t="s">
        <v>12</v>
      </c>
      <c r="C86" s="14" t="s">
        <v>218</v>
      </c>
      <c r="D86" s="11">
        <v>2</v>
      </c>
      <c r="E86" s="11"/>
      <c r="F86" s="11"/>
      <c r="G86" s="12">
        <f t="shared" si="2"/>
        <v>0</v>
      </c>
      <c r="H86" s="12">
        <f t="shared" si="3"/>
        <v>0</v>
      </c>
    </row>
    <row r="87" spans="1:8">
      <c r="A87" s="9">
        <v>79</v>
      </c>
      <c r="B87" s="10" t="s">
        <v>111</v>
      </c>
      <c r="C87" s="14" t="s">
        <v>219</v>
      </c>
      <c r="D87" s="11">
        <v>271</v>
      </c>
      <c r="E87" s="11"/>
      <c r="F87" s="11"/>
      <c r="G87" s="12">
        <f t="shared" si="2"/>
        <v>0</v>
      </c>
      <c r="H87" s="12">
        <f t="shared" si="3"/>
        <v>0</v>
      </c>
    </row>
    <row r="88" spans="1:8">
      <c r="A88" s="9">
        <v>80</v>
      </c>
      <c r="B88" s="10" t="s">
        <v>30</v>
      </c>
      <c r="C88" s="14" t="s">
        <v>220</v>
      </c>
      <c r="D88" s="11">
        <v>24</v>
      </c>
      <c r="E88" s="11"/>
      <c r="F88" s="11"/>
      <c r="G88" s="12">
        <f t="shared" si="2"/>
        <v>0</v>
      </c>
      <c r="H88" s="12">
        <f t="shared" si="3"/>
        <v>0</v>
      </c>
    </row>
    <row r="89" spans="1:8">
      <c r="A89" s="9">
        <v>81</v>
      </c>
      <c r="B89" s="10" t="s">
        <v>2</v>
      </c>
      <c r="C89" s="14" t="s">
        <v>221</v>
      </c>
      <c r="D89" s="11">
        <v>11</v>
      </c>
      <c r="E89" s="11"/>
      <c r="F89" s="11"/>
      <c r="G89" s="12">
        <f t="shared" si="2"/>
        <v>0</v>
      </c>
      <c r="H89" s="12">
        <f t="shared" si="3"/>
        <v>0</v>
      </c>
    </row>
    <row r="90" spans="1:8">
      <c r="A90" s="9">
        <v>82</v>
      </c>
      <c r="B90" s="10" t="s">
        <v>122</v>
      </c>
      <c r="C90" s="14" t="s">
        <v>222</v>
      </c>
      <c r="D90" s="11">
        <v>25</v>
      </c>
      <c r="E90" s="11"/>
      <c r="F90" s="11"/>
      <c r="G90" s="12">
        <f t="shared" si="2"/>
        <v>0</v>
      </c>
      <c r="H90" s="12">
        <f t="shared" si="3"/>
        <v>0</v>
      </c>
    </row>
    <row r="91" spans="1:8">
      <c r="A91" s="9">
        <v>83</v>
      </c>
      <c r="B91" s="10" t="s">
        <v>59</v>
      </c>
      <c r="C91" s="14" t="s">
        <v>60</v>
      </c>
      <c r="D91" s="11">
        <v>76</v>
      </c>
      <c r="E91" s="11"/>
      <c r="F91" s="11"/>
      <c r="G91" s="12">
        <f t="shared" si="2"/>
        <v>0</v>
      </c>
      <c r="H91" s="12">
        <f t="shared" si="3"/>
        <v>0</v>
      </c>
    </row>
    <row r="92" spans="1:8">
      <c r="A92" s="9">
        <v>84</v>
      </c>
      <c r="B92" s="10" t="s">
        <v>114</v>
      </c>
      <c r="C92" s="14" t="s">
        <v>223</v>
      </c>
      <c r="D92" s="11">
        <v>41</v>
      </c>
      <c r="E92" s="11"/>
      <c r="F92" s="11"/>
      <c r="G92" s="12">
        <f t="shared" si="2"/>
        <v>0</v>
      </c>
      <c r="H92" s="12">
        <f t="shared" si="3"/>
        <v>0</v>
      </c>
    </row>
    <row r="93" spans="1:8">
      <c r="A93" s="9">
        <v>85</v>
      </c>
      <c r="B93" s="10" t="s">
        <v>62</v>
      </c>
      <c r="C93" s="14" t="s">
        <v>224</v>
      </c>
      <c r="D93" s="11">
        <v>31</v>
      </c>
      <c r="E93" s="11"/>
      <c r="F93" s="11"/>
      <c r="G93" s="12">
        <f t="shared" si="2"/>
        <v>0</v>
      </c>
      <c r="H93" s="12">
        <f t="shared" si="3"/>
        <v>0</v>
      </c>
    </row>
    <row r="94" spans="1:8">
      <c r="A94" s="9">
        <v>86</v>
      </c>
      <c r="B94" s="10" t="s">
        <v>10</v>
      </c>
      <c r="C94" s="14" t="s">
        <v>225</v>
      </c>
      <c r="D94" s="11">
        <v>23</v>
      </c>
      <c r="E94" s="11"/>
      <c r="F94" s="11"/>
      <c r="G94" s="12">
        <f t="shared" si="2"/>
        <v>0</v>
      </c>
      <c r="H94" s="12">
        <f t="shared" si="3"/>
        <v>0</v>
      </c>
    </row>
    <row r="95" spans="1:8">
      <c r="A95" s="9">
        <v>87</v>
      </c>
      <c r="B95" s="10" t="s">
        <v>63</v>
      </c>
      <c r="C95" s="14" t="s">
        <v>226</v>
      </c>
      <c r="D95" s="11">
        <v>9</v>
      </c>
      <c r="E95" s="11"/>
      <c r="F95" s="11"/>
      <c r="G95" s="12">
        <f t="shared" si="2"/>
        <v>0</v>
      </c>
      <c r="H95" s="12">
        <f t="shared" si="3"/>
        <v>0</v>
      </c>
    </row>
    <row r="96" spans="1:8">
      <c r="A96" s="9">
        <v>88</v>
      </c>
      <c r="B96" s="10" t="s">
        <v>64</v>
      </c>
      <c r="C96" s="14" t="s">
        <v>227</v>
      </c>
      <c r="D96" s="11">
        <v>2</v>
      </c>
      <c r="E96" s="11"/>
      <c r="F96" s="11"/>
      <c r="G96" s="12">
        <f t="shared" si="2"/>
        <v>0</v>
      </c>
      <c r="H96" s="12">
        <f t="shared" si="3"/>
        <v>0</v>
      </c>
    </row>
    <row r="97" spans="1:8">
      <c r="A97" s="9">
        <v>89</v>
      </c>
      <c r="B97" s="10" t="s">
        <v>93</v>
      </c>
      <c r="C97" s="14" t="s">
        <v>94</v>
      </c>
      <c r="D97" s="11">
        <v>117</v>
      </c>
      <c r="E97" s="11"/>
      <c r="F97" s="11"/>
      <c r="G97" s="12">
        <f t="shared" si="2"/>
        <v>0</v>
      </c>
      <c r="H97" s="12">
        <f t="shared" si="3"/>
        <v>0</v>
      </c>
    </row>
    <row r="98" spans="1:8">
      <c r="A98" s="9">
        <v>90</v>
      </c>
      <c r="B98" s="10" t="s">
        <v>14</v>
      </c>
      <c r="C98" s="14" t="s">
        <v>228</v>
      </c>
      <c r="D98" s="11">
        <v>3</v>
      </c>
      <c r="E98" s="11"/>
      <c r="F98" s="11"/>
      <c r="G98" s="12">
        <f t="shared" si="2"/>
        <v>0</v>
      </c>
      <c r="H98" s="12">
        <f t="shared" si="3"/>
        <v>0</v>
      </c>
    </row>
    <row r="99" spans="1:8">
      <c r="A99" s="9">
        <v>91</v>
      </c>
      <c r="B99" s="10" t="s">
        <v>14</v>
      </c>
      <c r="C99" s="14" t="s">
        <v>229</v>
      </c>
      <c r="D99" s="11">
        <v>4</v>
      </c>
      <c r="E99" s="11"/>
      <c r="F99" s="11"/>
      <c r="G99" s="12">
        <f t="shared" si="2"/>
        <v>0</v>
      </c>
      <c r="H99" s="12">
        <f t="shared" si="3"/>
        <v>0</v>
      </c>
    </row>
    <row r="100" spans="1:8">
      <c r="A100" s="9">
        <v>92</v>
      </c>
      <c r="B100" s="10" t="s">
        <v>52</v>
      </c>
      <c r="C100" s="14" t="s">
        <v>230</v>
      </c>
      <c r="D100" s="11">
        <v>4</v>
      </c>
      <c r="E100" s="11"/>
      <c r="F100" s="11"/>
      <c r="G100" s="12">
        <f t="shared" si="2"/>
        <v>0</v>
      </c>
      <c r="H100" s="12">
        <f t="shared" si="3"/>
        <v>0</v>
      </c>
    </row>
    <row r="101" spans="1:8">
      <c r="A101" s="9">
        <v>93</v>
      </c>
      <c r="B101" s="10" t="s">
        <v>0</v>
      </c>
      <c r="C101" s="14" t="s">
        <v>29</v>
      </c>
      <c r="D101" s="11">
        <v>61</v>
      </c>
      <c r="E101" s="11"/>
      <c r="F101" s="11"/>
      <c r="G101" s="12">
        <f t="shared" si="2"/>
        <v>0</v>
      </c>
      <c r="H101" s="12">
        <f t="shared" si="3"/>
        <v>0</v>
      </c>
    </row>
    <row r="102" spans="1:8">
      <c r="A102" s="9">
        <v>94</v>
      </c>
      <c r="B102" s="10" t="s">
        <v>125</v>
      </c>
      <c r="C102" s="14" t="s">
        <v>231</v>
      </c>
      <c r="D102" s="11">
        <v>1</v>
      </c>
      <c r="E102" s="11"/>
      <c r="F102" s="11"/>
      <c r="G102" s="12">
        <f t="shared" si="2"/>
        <v>0</v>
      </c>
      <c r="H102" s="12">
        <f t="shared" si="3"/>
        <v>0</v>
      </c>
    </row>
    <row r="103" spans="1:8">
      <c r="A103" s="9">
        <v>95</v>
      </c>
      <c r="B103" s="10" t="s">
        <v>125</v>
      </c>
      <c r="C103" s="14" t="s">
        <v>232</v>
      </c>
      <c r="D103" s="11">
        <v>4</v>
      </c>
      <c r="E103" s="11"/>
      <c r="F103" s="11"/>
      <c r="G103" s="12">
        <f t="shared" si="2"/>
        <v>0</v>
      </c>
      <c r="H103" s="12">
        <f t="shared" si="3"/>
        <v>0</v>
      </c>
    </row>
    <row r="104" spans="1:8">
      <c r="A104" s="9">
        <v>96</v>
      </c>
      <c r="B104" s="10" t="s">
        <v>151</v>
      </c>
      <c r="C104" s="14" t="s">
        <v>233</v>
      </c>
      <c r="D104" s="11">
        <v>24</v>
      </c>
      <c r="E104" s="11"/>
      <c r="F104" s="11"/>
      <c r="G104" s="12">
        <f t="shared" si="2"/>
        <v>0</v>
      </c>
      <c r="H104" s="12">
        <f t="shared" si="3"/>
        <v>0</v>
      </c>
    </row>
    <row r="105" spans="1:8">
      <c r="A105" s="9">
        <v>97</v>
      </c>
      <c r="B105" s="10" t="s">
        <v>152</v>
      </c>
      <c r="C105" s="14" t="s">
        <v>234</v>
      </c>
      <c r="D105" s="11">
        <v>23</v>
      </c>
      <c r="E105" s="11"/>
      <c r="F105" s="11"/>
      <c r="G105" s="12">
        <f t="shared" si="2"/>
        <v>0</v>
      </c>
      <c r="H105" s="12">
        <f t="shared" si="3"/>
        <v>0</v>
      </c>
    </row>
    <row r="106" spans="1:8">
      <c r="A106" s="9">
        <v>98</v>
      </c>
      <c r="B106" s="10" t="s">
        <v>31</v>
      </c>
      <c r="C106" s="14" t="s">
        <v>235</v>
      </c>
      <c r="D106" s="11">
        <v>163</v>
      </c>
      <c r="E106" s="11"/>
      <c r="F106" s="11"/>
      <c r="G106" s="12">
        <f t="shared" si="2"/>
        <v>0</v>
      </c>
      <c r="H106" s="12">
        <f t="shared" si="3"/>
        <v>0</v>
      </c>
    </row>
    <row r="107" spans="1:8">
      <c r="A107" s="9">
        <v>99</v>
      </c>
      <c r="B107" s="10" t="s">
        <v>31</v>
      </c>
      <c r="C107" s="14" t="s">
        <v>236</v>
      </c>
      <c r="D107" s="11">
        <v>105</v>
      </c>
      <c r="E107" s="11"/>
      <c r="F107" s="11"/>
      <c r="G107" s="12">
        <f t="shared" si="2"/>
        <v>0</v>
      </c>
      <c r="H107" s="12">
        <f t="shared" si="3"/>
        <v>0</v>
      </c>
    </row>
    <row r="108" spans="1:8">
      <c r="A108" s="9">
        <v>100</v>
      </c>
      <c r="B108" s="10" t="s">
        <v>127</v>
      </c>
      <c r="C108" s="14" t="s">
        <v>237</v>
      </c>
      <c r="D108" s="11">
        <v>1</v>
      </c>
      <c r="E108" s="11"/>
      <c r="F108" s="11"/>
      <c r="G108" s="12">
        <f t="shared" si="2"/>
        <v>0</v>
      </c>
      <c r="H108" s="12">
        <f t="shared" si="3"/>
        <v>0</v>
      </c>
    </row>
    <row r="109" spans="1:8">
      <c r="A109" s="9">
        <v>101</v>
      </c>
      <c r="B109" s="10" t="s">
        <v>90</v>
      </c>
      <c r="C109" s="14" t="s">
        <v>238</v>
      </c>
      <c r="D109" s="11">
        <v>5</v>
      </c>
      <c r="E109" s="11"/>
      <c r="F109" s="11"/>
      <c r="G109" s="12">
        <f t="shared" si="2"/>
        <v>0</v>
      </c>
      <c r="H109" s="12">
        <f t="shared" si="3"/>
        <v>0</v>
      </c>
    </row>
    <row r="110" spans="1:8">
      <c r="A110" s="9">
        <v>102</v>
      </c>
      <c r="B110" s="10" t="s">
        <v>20</v>
      </c>
      <c r="C110" s="14" t="s">
        <v>21</v>
      </c>
      <c r="D110" s="11">
        <v>267</v>
      </c>
      <c r="E110" s="11"/>
      <c r="F110" s="11"/>
      <c r="G110" s="12">
        <f t="shared" si="2"/>
        <v>0</v>
      </c>
      <c r="H110" s="12">
        <f t="shared" si="3"/>
        <v>0</v>
      </c>
    </row>
    <row r="111" spans="1:8">
      <c r="A111" s="9">
        <v>103</v>
      </c>
      <c r="B111" s="10" t="s">
        <v>3</v>
      </c>
      <c r="C111" s="14" t="s">
        <v>239</v>
      </c>
      <c r="D111" s="11">
        <v>42</v>
      </c>
      <c r="E111" s="11"/>
      <c r="F111" s="11"/>
      <c r="G111" s="12">
        <f t="shared" si="2"/>
        <v>0</v>
      </c>
      <c r="H111" s="12">
        <f t="shared" si="3"/>
        <v>0</v>
      </c>
    </row>
    <row r="112" spans="1:8">
      <c r="A112" s="9">
        <v>104</v>
      </c>
      <c r="B112" s="10" t="s">
        <v>50</v>
      </c>
      <c r="C112" s="14" t="s">
        <v>240</v>
      </c>
      <c r="D112" s="11">
        <v>26</v>
      </c>
      <c r="E112" s="11"/>
      <c r="F112" s="11"/>
      <c r="G112" s="12">
        <f t="shared" si="2"/>
        <v>0</v>
      </c>
      <c r="H112" s="12">
        <f t="shared" si="3"/>
        <v>0</v>
      </c>
    </row>
    <row r="113" spans="1:8">
      <c r="A113" s="9">
        <v>105</v>
      </c>
      <c r="B113" s="10" t="s">
        <v>49</v>
      </c>
      <c r="C113" s="14" t="s">
        <v>241</v>
      </c>
      <c r="D113" s="11">
        <v>26</v>
      </c>
      <c r="E113" s="11"/>
      <c r="F113" s="11"/>
      <c r="G113" s="12">
        <f t="shared" si="2"/>
        <v>0</v>
      </c>
      <c r="H113" s="12">
        <f t="shared" si="3"/>
        <v>0</v>
      </c>
    </row>
    <row r="114" spans="1:8">
      <c r="A114" s="9">
        <v>106</v>
      </c>
      <c r="B114" s="10" t="s">
        <v>15</v>
      </c>
      <c r="C114" s="14" t="s">
        <v>16</v>
      </c>
      <c r="D114" s="11">
        <v>55</v>
      </c>
      <c r="E114" s="11"/>
      <c r="F114" s="11"/>
      <c r="G114" s="12">
        <f t="shared" si="2"/>
        <v>0</v>
      </c>
      <c r="H114" s="12">
        <f t="shared" si="3"/>
        <v>0</v>
      </c>
    </row>
    <row r="115" spans="1:8">
      <c r="A115" s="9">
        <v>107</v>
      </c>
      <c r="B115" s="10" t="s">
        <v>65</v>
      </c>
      <c r="C115" s="14" t="s">
        <v>66</v>
      </c>
      <c r="D115" s="11">
        <v>19</v>
      </c>
      <c r="E115" s="11"/>
      <c r="F115" s="11"/>
      <c r="G115" s="12">
        <f t="shared" si="2"/>
        <v>0</v>
      </c>
      <c r="H115" s="12">
        <f t="shared" si="3"/>
        <v>0</v>
      </c>
    </row>
    <row r="116" spans="1:8">
      <c r="A116" s="9">
        <v>108</v>
      </c>
      <c r="B116" s="10" t="s">
        <v>67</v>
      </c>
      <c r="C116" s="14" t="s">
        <v>68</v>
      </c>
      <c r="D116" s="11">
        <v>9</v>
      </c>
      <c r="E116" s="11"/>
      <c r="F116" s="11"/>
      <c r="G116" s="12">
        <f t="shared" si="2"/>
        <v>0</v>
      </c>
      <c r="H116" s="12">
        <f t="shared" si="3"/>
        <v>0</v>
      </c>
    </row>
    <row r="117" spans="1:8">
      <c r="A117" s="9">
        <v>109</v>
      </c>
      <c r="B117" s="10" t="s">
        <v>32</v>
      </c>
      <c r="C117" s="14" t="s">
        <v>242</v>
      </c>
      <c r="D117" s="11">
        <v>2</v>
      </c>
      <c r="E117" s="11"/>
      <c r="F117" s="11"/>
      <c r="G117" s="12">
        <f t="shared" si="2"/>
        <v>0</v>
      </c>
      <c r="H117" s="12">
        <f t="shared" si="3"/>
        <v>0</v>
      </c>
    </row>
    <row r="118" spans="1:8">
      <c r="A118" s="9">
        <v>110</v>
      </c>
      <c r="B118" s="10" t="s">
        <v>76</v>
      </c>
      <c r="C118" s="14" t="s">
        <v>243</v>
      </c>
      <c r="D118" s="11">
        <v>187</v>
      </c>
      <c r="E118" s="11"/>
      <c r="F118" s="11"/>
      <c r="G118" s="12">
        <f t="shared" si="2"/>
        <v>0</v>
      </c>
      <c r="H118" s="12">
        <f t="shared" si="3"/>
        <v>0</v>
      </c>
    </row>
    <row r="119" spans="1:8">
      <c r="A119" s="9">
        <v>111</v>
      </c>
      <c r="B119" s="10" t="s">
        <v>123</v>
      </c>
      <c r="C119" s="14" t="s">
        <v>244</v>
      </c>
      <c r="D119" s="11">
        <v>2</v>
      </c>
      <c r="E119" s="11"/>
      <c r="F119" s="11"/>
      <c r="G119" s="12">
        <f t="shared" si="2"/>
        <v>0</v>
      </c>
      <c r="H119" s="12">
        <f t="shared" si="3"/>
        <v>0</v>
      </c>
    </row>
    <row r="120" spans="1:8">
      <c r="A120" s="9">
        <v>112</v>
      </c>
      <c r="B120" s="10" t="s">
        <v>107</v>
      </c>
      <c r="C120" s="14" t="s">
        <v>245</v>
      </c>
      <c r="D120" s="11">
        <v>64</v>
      </c>
      <c r="E120" s="11"/>
      <c r="F120" s="11"/>
      <c r="G120" s="12">
        <f t="shared" si="2"/>
        <v>0</v>
      </c>
      <c r="H120" s="12">
        <f t="shared" si="3"/>
        <v>0</v>
      </c>
    </row>
    <row r="121" spans="1:8">
      <c r="A121" s="9">
        <v>113</v>
      </c>
      <c r="B121" s="10" t="s">
        <v>91</v>
      </c>
      <c r="C121" s="14" t="s">
        <v>246</v>
      </c>
      <c r="D121" s="11">
        <v>5</v>
      </c>
      <c r="E121" s="11"/>
      <c r="F121" s="11"/>
      <c r="G121" s="12">
        <f t="shared" si="2"/>
        <v>0</v>
      </c>
      <c r="H121" s="12">
        <f t="shared" si="3"/>
        <v>0</v>
      </c>
    </row>
    <row r="122" spans="1:8">
      <c r="A122" s="9">
        <v>114</v>
      </c>
      <c r="B122" s="10" t="s">
        <v>113</v>
      </c>
      <c r="C122" s="14" t="s">
        <v>247</v>
      </c>
      <c r="D122" s="11">
        <v>11</v>
      </c>
      <c r="E122" s="11"/>
      <c r="F122" s="11"/>
      <c r="G122" s="12">
        <f t="shared" si="2"/>
        <v>0</v>
      </c>
      <c r="H122" s="12">
        <f t="shared" si="3"/>
        <v>0</v>
      </c>
    </row>
    <row r="123" spans="1:8">
      <c r="A123" s="9">
        <v>115</v>
      </c>
      <c r="B123" s="10" t="s">
        <v>113</v>
      </c>
      <c r="C123" s="14" t="s">
        <v>248</v>
      </c>
      <c r="D123" s="11">
        <v>11</v>
      </c>
      <c r="E123" s="11"/>
      <c r="F123" s="11"/>
      <c r="G123" s="12">
        <f t="shared" si="2"/>
        <v>0</v>
      </c>
      <c r="H123" s="12">
        <f t="shared" si="3"/>
        <v>0</v>
      </c>
    </row>
    <row r="124" spans="1:8">
      <c r="A124" s="9">
        <v>116</v>
      </c>
      <c r="B124" s="10" t="s">
        <v>113</v>
      </c>
      <c r="C124" s="14" t="s">
        <v>249</v>
      </c>
      <c r="D124" s="11">
        <v>11</v>
      </c>
      <c r="E124" s="11"/>
      <c r="F124" s="11"/>
      <c r="G124" s="12">
        <f t="shared" si="2"/>
        <v>0</v>
      </c>
      <c r="H124" s="12">
        <f t="shared" si="3"/>
        <v>0</v>
      </c>
    </row>
    <row r="125" spans="1:8">
      <c r="A125" s="9">
        <v>117</v>
      </c>
      <c r="B125" s="10" t="s">
        <v>33</v>
      </c>
      <c r="C125" s="14" t="s">
        <v>34</v>
      </c>
      <c r="D125" s="11">
        <v>25</v>
      </c>
      <c r="E125" s="11"/>
      <c r="F125" s="11"/>
      <c r="G125" s="12">
        <f t="shared" si="2"/>
        <v>0</v>
      </c>
      <c r="H125" s="12">
        <f t="shared" si="3"/>
        <v>0</v>
      </c>
    </row>
    <row r="126" spans="1:8">
      <c r="A126" s="9">
        <v>118</v>
      </c>
      <c r="B126" s="10" t="s">
        <v>35</v>
      </c>
      <c r="C126" s="14" t="s">
        <v>250</v>
      </c>
      <c r="D126" s="11">
        <v>25</v>
      </c>
      <c r="E126" s="11"/>
      <c r="F126" s="11"/>
      <c r="G126" s="12">
        <f t="shared" si="2"/>
        <v>0</v>
      </c>
      <c r="H126" s="12">
        <f t="shared" si="3"/>
        <v>0</v>
      </c>
    </row>
    <row r="127" spans="1:8">
      <c r="A127" s="9">
        <v>119</v>
      </c>
      <c r="B127" s="10" t="s">
        <v>0</v>
      </c>
      <c r="C127" s="14" t="s">
        <v>120</v>
      </c>
      <c r="D127" s="11">
        <v>163</v>
      </c>
      <c r="E127" s="11"/>
      <c r="F127" s="11"/>
      <c r="G127" s="12">
        <f t="shared" si="2"/>
        <v>0</v>
      </c>
      <c r="H127" s="12">
        <f t="shared" si="3"/>
        <v>0</v>
      </c>
    </row>
    <row r="128" spans="1:8">
      <c r="A128" s="9">
        <v>120</v>
      </c>
      <c r="B128" s="10" t="s">
        <v>95</v>
      </c>
      <c r="C128" s="16" t="s">
        <v>251</v>
      </c>
      <c r="D128" s="11">
        <v>59</v>
      </c>
      <c r="E128" s="11"/>
      <c r="F128" s="11"/>
      <c r="G128" s="12">
        <f t="shared" si="2"/>
        <v>0</v>
      </c>
      <c r="H128" s="12">
        <f t="shared" si="3"/>
        <v>0</v>
      </c>
    </row>
    <row r="129" spans="1:8">
      <c r="A129" s="9">
        <v>121</v>
      </c>
      <c r="B129" s="10" t="s">
        <v>51</v>
      </c>
      <c r="C129" s="14" t="s">
        <v>252</v>
      </c>
      <c r="D129" s="11">
        <v>4</v>
      </c>
      <c r="E129" s="11"/>
      <c r="F129" s="11"/>
      <c r="G129" s="12">
        <f t="shared" si="2"/>
        <v>0</v>
      </c>
      <c r="H129" s="12">
        <f t="shared" si="3"/>
        <v>0</v>
      </c>
    </row>
    <row r="130" spans="1:8">
      <c r="A130" s="9">
        <v>122</v>
      </c>
      <c r="B130" s="10" t="s">
        <v>6</v>
      </c>
      <c r="C130" s="14" t="s">
        <v>253</v>
      </c>
      <c r="D130" s="11">
        <v>358</v>
      </c>
      <c r="E130" s="11"/>
      <c r="F130" s="11"/>
      <c r="G130" s="12">
        <f t="shared" si="2"/>
        <v>0</v>
      </c>
      <c r="H130" s="12">
        <f t="shared" si="3"/>
        <v>0</v>
      </c>
    </row>
    <row r="131" spans="1:8">
      <c r="A131" s="9">
        <v>123</v>
      </c>
      <c r="B131" s="10" t="s">
        <v>5</v>
      </c>
      <c r="C131" s="14" t="s">
        <v>254</v>
      </c>
      <c r="D131" s="11">
        <v>44</v>
      </c>
      <c r="E131" s="11"/>
      <c r="F131" s="11"/>
      <c r="G131" s="12">
        <f t="shared" si="2"/>
        <v>0</v>
      </c>
      <c r="H131" s="12">
        <f t="shared" si="3"/>
        <v>0</v>
      </c>
    </row>
    <row r="132" spans="1:8">
      <c r="A132" s="9">
        <v>124</v>
      </c>
      <c r="B132" s="10" t="s">
        <v>4</v>
      </c>
      <c r="C132" s="14" t="s">
        <v>255</v>
      </c>
      <c r="D132" s="11">
        <v>95</v>
      </c>
      <c r="E132" s="11"/>
      <c r="F132" s="11"/>
      <c r="G132" s="12">
        <f t="shared" si="2"/>
        <v>0</v>
      </c>
      <c r="H132" s="12">
        <f t="shared" si="3"/>
        <v>0</v>
      </c>
    </row>
    <row r="133" spans="1:8">
      <c r="A133" s="9">
        <v>125</v>
      </c>
      <c r="B133" s="10" t="s">
        <v>112</v>
      </c>
      <c r="C133" s="14" t="s">
        <v>256</v>
      </c>
      <c r="D133" s="11">
        <v>1</v>
      </c>
      <c r="E133" s="11"/>
      <c r="F133" s="11"/>
      <c r="G133" s="12">
        <f t="shared" si="2"/>
        <v>0</v>
      </c>
      <c r="H133" s="12">
        <f t="shared" si="3"/>
        <v>0</v>
      </c>
    </row>
    <row r="134" spans="1:8">
      <c r="A134" s="9">
        <v>126</v>
      </c>
      <c r="B134" s="10" t="s">
        <v>121</v>
      </c>
      <c r="C134" s="16" t="s">
        <v>257</v>
      </c>
      <c r="D134" s="11">
        <v>218</v>
      </c>
      <c r="E134" s="11"/>
      <c r="F134" s="11"/>
      <c r="G134" s="12">
        <f t="shared" si="2"/>
        <v>0</v>
      </c>
      <c r="H134" s="12">
        <f t="shared" si="3"/>
        <v>0</v>
      </c>
    </row>
    <row r="135" spans="1:8">
      <c r="A135" s="9">
        <v>127</v>
      </c>
      <c r="B135" s="10" t="s">
        <v>69</v>
      </c>
      <c r="C135" s="16" t="s">
        <v>258</v>
      </c>
      <c r="D135" s="11">
        <v>100</v>
      </c>
      <c r="E135" s="11"/>
      <c r="F135" s="11"/>
      <c r="G135" s="12">
        <f t="shared" si="2"/>
        <v>0</v>
      </c>
      <c r="H135" s="12">
        <f t="shared" si="3"/>
        <v>0</v>
      </c>
    </row>
    <row r="136" spans="1:8">
      <c r="A136" s="9">
        <v>128</v>
      </c>
      <c r="B136" s="10" t="s">
        <v>70</v>
      </c>
      <c r="C136" s="16" t="s">
        <v>259</v>
      </c>
      <c r="D136" s="11">
        <v>89</v>
      </c>
      <c r="E136" s="11"/>
      <c r="F136" s="11"/>
      <c r="G136" s="12">
        <f t="shared" si="2"/>
        <v>0</v>
      </c>
      <c r="H136" s="12">
        <f t="shared" si="3"/>
        <v>0</v>
      </c>
    </row>
    <row r="137" spans="1:8">
      <c r="A137" s="9">
        <v>129</v>
      </c>
      <c r="B137" s="10" t="s">
        <v>117</v>
      </c>
      <c r="C137" s="16" t="s">
        <v>260</v>
      </c>
      <c r="D137" s="11">
        <v>27</v>
      </c>
      <c r="E137" s="11"/>
      <c r="F137" s="11"/>
      <c r="G137" s="12">
        <f t="shared" si="2"/>
        <v>0</v>
      </c>
      <c r="H137" s="12">
        <f t="shared" si="3"/>
        <v>0</v>
      </c>
    </row>
    <row r="138" spans="1:8">
      <c r="A138" s="9">
        <v>130</v>
      </c>
      <c r="B138" s="10" t="s">
        <v>118</v>
      </c>
      <c r="C138" s="16" t="s">
        <v>119</v>
      </c>
      <c r="D138" s="11">
        <v>21</v>
      </c>
      <c r="E138" s="11"/>
      <c r="F138" s="11"/>
      <c r="G138" s="12">
        <f t="shared" ref="G138:G201" si="4">E138+F138</f>
        <v>0</v>
      </c>
      <c r="H138" s="12">
        <f t="shared" ref="H138:H201" si="5">D138*(E138+F138)</f>
        <v>0</v>
      </c>
    </row>
    <row r="139" spans="1:8">
      <c r="A139" s="9">
        <v>131</v>
      </c>
      <c r="B139" s="10" t="s">
        <v>99</v>
      </c>
      <c r="C139" s="14" t="s">
        <v>261</v>
      </c>
      <c r="D139" s="11">
        <v>93</v>
      </c>
      <c r="E139" s="11"/>
      <c r="F139" s="11"/>
      <c r="G139" s="12">
        <f t="shared" si="4"/>
        <v>0</v>
      </c>
      <c r="H139" s="12">
        <f t="shared" si="5"/>
        <v>0</v>
      </c>
    </row>
    <row r="140" spans="1:8">
      <c r="A140" s="9">
        <v>132</v>
      </c>
      <c r="B140" s="10" t="s">
        <v>153</v>
      </c>
      <c r="C140" s="14" t="s">
        <v>262</v>
      </c>
      <c r="D140" s="11">
        <v>50</v>
      </c>
      <c r="E140" s="11"/>
      <c r="F140" s="11"/>
      <c r="G140" s="12">
        <f t="shared" si="4"/>
        <v>0</v>
      </c>
      <c r="H140" s="12">
        <f t="shared" si="5"/>
        <v>0</v>
      </c>
    </row>
    <row r="141" spans="1:8">
      <c r="A141" s="9">
        <v>133</v>
      </c>
      <c r="B141" s="10" t="s">
        <v>153</v>
      </c>
      <c r="C141" s="14" t="s">
        <v>263</v>
      </c>
      <c r="D141" s="11">
        <v>61</v>
      </c>
      <c r="E141" s="11"/>
      <c r="F141" s="11"/>
      <c r="G141" s="12">
        <f t="shared" si="4"/>
        <v>0</v>
      </c>
      <c r="H141" s="12">
        <f t="shared" si="5"/>
        <v>0</v>
      </c>
    </row>
    <row r="142" spans="1:8">
      <c r="A142" s="9">
        <v>134</v>
      </c>
      <c r="B142" s="10" t="s">
        <v>24</v>
      </c>
      <c r="C142" s="14" t="s">
        <v>264</v>
      </c>
      <c r="D142" s="11">
        <v>6</v>
      </c>
      <c r="E142" s="11"/>
      <c r="F142" s="11"/>
      <c r="G142" s="12">
        <f t="shared" si="4"/>
        <v>0</v>
      </c>
      <c r="H142" s="12">
        <f t="shared" si="5"/>
        <v>0</v>
      </c>
    </row>
    <row r="143" spans="1:8">
      <c r="A143" s="9">
        <v>135</v>
      </c>
      <c r="B143" s="10" t="s">
        <v>17</v>
      </c>
      <c r="C143" s="14" t="s">
        <v>265</v>
      </c>
      <c r="D143" s="11">
        <v>2</v>
      </c>
      <c r="E143" s="11"/>
      <c r="F143" s="11"/>
      <c r="G143" s="12">
        <f t="shared" si="4"/>
        <v>0</v>
      </c>
      <c r="H143" s="12">
        <f t="shared" si="5"/>
        <v>0</v>
      </c>
    </row>
    <row r="144" spans="1:8">
      <c r="A144" s="9">
        <v>136</v>
      </c>
      <c r="B144" s="10" t="s">
        <v>129</v>
      </c>
      <c r="C144" s="14" t="s">
        <v>266</v>
      </c>
      <c r="D144" s="11">
        <v>1</v>
      </c>
      <c r="E144" s="11"/>
      <c r="F144" s="11"/>
      <c r="G144" s="12">
        <f t="shared" si="4"/>
        <v>0</v>
      </c>
      <c r="H144" s="12">
        <f t="shared" si="5"/>
        <v>0</v>
      </c>
    </row>
    <row r="145" spans="1:8">
      <c r="A145" s="9">
        <v>137</v>
      </c>
      <c r="B145" s="10" t="s">
        <v>129</v>
      </c>
      <c r="C145" s="14" t="s">
        <v>267</v>
      </c>
      <c r="D145" s="11">
        <v>2</v>
      </c>
      <c r="E145" s="11"/>
      <c r="F145" s="11"/>
      <c r="G145" s="12">
        <f t="shared" si="4"/>
        <v>0</v>
      </c>
      <c r="H145" s="12">
        <f t="shared" si="5"/>
        <v>0</v>
      </c>
    </row>
    <row r="146" spans="1:8">
      <c r="A146" s="9">
        <v>138</v>
      </c>
      <c r="B146" s="10" t="s">
        <v>129</v>
      </c>
      <c r="C146" s="14" t="s">
        <v>268</v>
      </c>
      <c r="D146" s="11">
        <v>13</v>
      </c>
      <c r="E146" s="11"/>
      <c r="F146" s="11"/>
      <c r="G146" s="12">
        <f t="shared" si="4"/>
        <v>0</v>
      </c>
      <c r="H146" s="12">
        <f t="shared" si="5"/>
        <v>0</v>
      </c>
    </row>
    <row r="147" spans="1:8">
      <c r="A147" s="9">
        <v>139</v>
      </c>
      <c r="B147" s="10" t="s">
        <v>74</v>
      </c>
      <c r="C147" s="14" t="s">
        <v>269</v>
      </c>
      <c r="D147" s="11">
        <v>146</v>
      </c>
      <c r="E147" s="11"/>
      <c r="F147" s="11"/>
      <c r="G147" s="12">
        <f t="shared" si="4"/>
        <v>0</v>
      </c>
      <c r="H147" s="12">
        <f t="shared" si="5"/>
        <v>0</v>
      </c>
    </row>
    <row r="148" spans="1:8">
      <c r="A148" s="9">
        <v>140</v>
      </c>
      <c r="B148" s="10" t="s">
        <v>75</v>
      </c>
      <c r="C148" s="14" t="s">
        <v>270</v>
      </c>
      <c r="D148" s="11">
        <v>150</v>
      </c>
      <c r="E148" s="11"/>
      <c r="F148" s="11"/>
      <c r="G148" s="12">
        <f t="shared" si="4"/>
        <v>0</v>
      </c>
      <c r="H148" s="12">
        <f t="shared" si="5"/>
        <v>0</v>
      </c>
    </row>
    <row r="149" spans="1:8">
      <c r="A149" s="9">
        <v>141</v>
      </c>
      <c r="B149" s="10" t="s">
        <v>128</v>
      </c>
      <c r="C149" s="14" t="s">
        <v>271</v>
      </c>
      <c r="D149" s="11">
        <v>453</v>
      </c>
      <c r="E149" s="11"/>
      <c r="F149" s="11"/>
      <c r="G149" s="12">
        <f t="shared" si="4"/>
        <v>0</v>
      </c>
      <c r="H149" s="12">
        <f t="shared" si="5"/>
        <v>0</v>
      </c>
    </row>
    <row r="150" spans="1:8">
      <c r="A150" s="9">
        <v>142</v>
      </c>
      <c r="B150" s="10" t="s">
        <v>130</v>
      </c>
      <c r="C150" s="14" t="s">
        <v>272</v>
      </c>
      <c r="D150" s="11">
        <v>18</v>
      </c>
      <c r="E150" s="11"/>
      <c r="F150" s="11"/>
      <c r="G150" s="12">
        <f t="shared" si="4"/>
        <v>0</v>
      </c>
      <c r="H150" s="12">
        <f t="shared" si="5"/>
        <v>0</v>
      </c>
    </row>
    <row r="151" spans="1:8">
      <c r="A151" s="9">
        <v>143</v>
      </c>
      <c r="B151" s="10" t="s">
        <v>130</v>
      </c>
      <c r="C151" s="14" t="s">
        <v>273</v>
      </c>
      <c r="D151" s="11">
        <v>12</v>
      </c>
      <c r="E151" s="11"/>
      <c r="F151" s="11"/>
      <c r="G151" s="12">
        <f t="shared" si="4"/>
        <v>0</v>
      </c>
      <c r="H151" s="12">
        <f t="shared" si="5"/>
        <v>0</v>
      </c>
    </row>
    <row r="152" spans="1:8">
      <c r="A152" s="9">
        <v>144</v>
      </c>
      <c r="B152" s="10" t="s">
        <v>131</v>
      </c>
      <c r="C152" s="14" t="s">
        <v>274</v>
      </c>
      <c r="D152" s="11">
        <v>89</v>
      </c>
      <c r="E152" s="11"/>
      <c r="F152" s="11"/>
      <c r="G152" s="12">
        <f t="shared" si="4"/>
        <v>0</v>
      </c>
      <c r="H152" s="12">
        <f t="shared" si="5"/>
        <v>0</v>
      </c>
    </row>
    <row r="153" spans="1:8">
      <c r="A153" s="9">
        <v>145</v>
      </c>
      <c r="B153" s="10" t="s">
        <v>131</v>
      </c>
      <c r="C153" s="14" t="s">
        <v>275</v>
      </c>
      <c r="D153" s="11">
        <v>96</v>
      </c>
      <c r="E153" s="11"/>
      <c r="F153" s="11"/>
      <c r="G153" s="12">
        <f t="shared" si="4"/>
        <v>0</v>
      </c>
      <c r="H153" s="12">
        <f t="shared" si="5"/>
        <v>0</v>
      </c>
    </row>
    <row r="154" spans="1:8">
      <c r="A154" s="9">
        <v>146</v>
      </c>
      <c r="B154" s="10" t="s">
        <v>132</v>
      </c>
      <c r="C154" s="14" t="s">
        <v>276</v>
      </c>
      <c r="D154" s="11">
        <v>73</v>
      </c>
      <c r="E154" s="11"/>
      <c r="F154" s="11"/>
      <c r="G154" s="12">
        <f t="shared" si="4"/>
        <v>0</v>
      </c>
      <c r="H154" s="12">
        <f t="shared" si="5"/>
        <v>0</v>
      </c>
    </row>
    <row r="155" spans="1:8">
      <c r="A155" s="9">
        <v>147</v>
      </c>
      <c r="B155" s="10" t="s">
        <v>132</v>
      </c>
      <c r="C155" s="14" t="s">
        <v>277</v>
      </c>
      <c r="D155" s="11">
        <v>82</v>
      </c>
      <c r="E155" s="11"/>
      <c r="F155" s="11"/>
      <c r="G155" s="12">
        <f t="shared" si="4"/>
        <v>0</v>
      </c>
      <c r="H155" s="12">
        <f t="shared" si="5"/>
        <v>0</v>
      </c>
    </row>
    <row r="156" spans="1:8">
      <c r="A156" s="9">
        <v>148</v>
      </c>
      <c r="B156" s="10" t="s">
        <v>0</v>
      </c>
      <c r="C156" s="14" t="s">
        <v>278</v>
      </c>
      <c r="D156" s="11">
        <v>30</v>
      </c>
      <c r="E156" s="11"/>
      <c r="F156" s="11"/>
      <c r="G156" s="12">
        <f t="shared" si="4"/>
        <v>0</v>
      </c>
      <c r="H156" s="12">
        <f t="shared" si="5"/>
        <v>0</v>
      </c>
    </row>
    <row r="157" spans="1:8">
      <c r="A157" s="9">
        <v>149</v>
      </c>
      <c r="B157" s="10" t="s">
        <v>71</v>
      </c>
      <c r="C157" s="14" t="s">
        <v>72</v>
      </c>
      <c r="D157" s="11">
        <v>162</v>
      </c>
      <c r="E157" s="11"/>
      <c r="F157" s="11"/>
      <c r="G157" s="12">
        <f t="shared" si="4"/>
        <v>0</v>
      </c>
      <c r="H157" s="12">
        <f t="shared" si="5"/>
        <v>0</v>
      </c>
    </row>
    <row r="158" spans="1:8">
      <c r="A158" s="9">
        <v>150</v>
      </c>
      <c r="B158" s="10" t="s">
        <v>0</v>
      </c>
      <c r="C158" s="14" t="s">
        <v>279</v>
      </c>
      <c r="D158" s="11">
        <v>1</v>
      </c>
      <c r="E158" s="11"/>
      <c r="F158" s="11"/>
      <c r="G158" s="12">
        <f t="shared" si="4"/>
        <v>0</v>
      </c>
      <c r="H158" s="12">
        <f t="shared" si="5"/>
        <v>0</v>
      </c>
    </row>
    <row r="159" spans="1:8">
      <c r="A159" s="9">
        <v>151</v>
      </c>
      <c r="B159" s="10" t="s">
        <v>0</v>
      </c>
      <c r="C159" s="14" t="s">
        <v>280</v>
      </c>
      <c r="D159" s="11">
        <v>147</v>
      </c>
      <c r="E159" s="11"/>
      <c r="F159" s="11"/>
      <c r="G159" s="12">
        <f t="shared" si="4"/>
        <v>0</v>
      </c>
      <c r="H159" s="12">
        <f t="shared" si="5"/>
        <v>0</v>
      </c>
    </row>
    <row r="160" spans="1:8">
      <c r="A160" s="9">
        <v>152</v>
      </c>
      <c r="B160" s="10" t="s">
        <v>281</v>
      </c>
      <c r="C160" s="14" t="s">
        <v>282</v>
      </c>
      <c r="D160" s="11">
        <v>2</v>
      </c>
      <c r="E160" s="11"/>
      <c r="F160" s="11"/>
      <c r="G160" s="12">
        <f t="shared" si="4"/>
        <v>0</v>
      </c>
      <c r="H160" s="12">
        <f t="shared" si="5"/>
        <v>0</v>
      </c>
    </row>
    <row r="161" spans="1:8">
      <c r="A161" s="9">
        <v>153</v>
      </c>
      <c r="B161" s="10" t="s">
        <v>283</v>
      </c>
      <c r="C161" s="14" t="s">
        <v>284</v>
      </c>
      <c r="D161" s="11">
        <v>1</v>
      </c>
      <c r="E161" s="11"/>
      <c r="F161" s="11"/>
      <c r="G161" s="12">
        <f t="shared" si="4"/>
        <v>0</v>
      </c>
      <c r="H161" s="12">
        <f t="shared" si="5"/>
        <v>0</v>
      </c>
    </row>
    <row r="162" spans="1:8">
      <c r="A162" s="9">
        <v>154</v>
      </c>
      <c r="B162" s="10" t="s">
        <v>285</v>
      </c>
      <c r="C162" s="14" t="s">
        <v>286</v>
      </c>
      <c r="D162" s="11">
        <v>1</v>
      </c>
      <c r="E162" s="11"/>
      <c r="F162" s="11"/>
      <c r="G162" s="12">
        <f t="shared" si="4"/>
        <v>0</v>
      </c>
      <c r="H162" s="12">
        <f t="shared" si="5"/>
        <v>0</v>
      </c>
    </row>
    <row r="163" spans="1:8">
      <c r="A163" s="9">
        <v>155</v>
      </c>
      <c r="B163" s="10" t="s">
        <v>285</v>
      </c>
      <c r="C163" s="14" t="s">
        <v>287</v>
      </c>
      <c r="D163" s="11">
        <v>2</v>
      </c>
      <c r="E163" s="11"/>
      <c r="F163" s="11"/>
      <c r="G163" s="12">
        <f t="shared" si="4"/>
        <v>0</v>
      </c>
      <c r="H163" s="12">
        <f t="shared" si="5"/>
        <v>0</v>
      </c>
    </row>
    <row r="164" spans="1:8">
      <c r="A164" s="9">
        <v>156</v>
      </c>
      <c r="B164" s="10" t="s">
        <v>288</v>
      </c>
      <c r="C164" s="14" t="s">
        <v>289</v>
      </c>
      <c r="D164" s="11">
        <v>1</v>
      </c>
      <c r="E164" s="11"/>
      <c r="F164" s="11"/>
      <c r="G164" s="12">
        <f t="shared" si="4"/>
        <v>0</v>
      </c>
      <c r="H164" s="12">
        <f t="shared" si="5"/>
        <v>0</v>
      </c>
    </row>
    <row r="165" spans="1:8">
      <c r="A165" s="9">
        <v>157</v>
      </c>
      <c r="B165" s="10" t="s">
        <v>290</v>
      </c>
      <c r="C165" s="14" t="s">
        <v>291</v>
      </c>
      <c r="D165" s="11">
        <v>1</v>
      </c>
      <c r="E165" s="11"/>
      <c r="F165" s="11"/>
      <c r="G165" s="12">
        <f t="shared" si="4"/>
        <v>0</v>
      </c>
      <c r="H165" s="12">
        <f t="shared" si="5"/>
        <v>0</v>
      </c>
    </row>
    <row r="166" spans="1:8">
      <c r="A166" s="9">
        <v>158</v>
      </c>
      <c r="B166" s="10" t="s">
        <v>292</v>
      </c>
      <c r="C166" s="14" t="s">
        <v>293</v>
      </c>
      <c r="D166" s="11">
        <v>4</v>
      </c>
      <c r="E166" s="11"/>
      <c r="F166" s="11"/>
      <c r="G166" s="12">
        <f t="shared" si="4"/>
        <v>0</v>
      </c>
      <c r="H166" s="12">
        <f t="shared" si="5"/>
        <v>0</v>
      </c>
    </row>
    <row r="167" spans="1:8">
      <c r="A167" s="9">
        <v>159</v>
      </c>
      <c r="B167" s="10" t="s">
        <v>294</v>
      </c>
      <c r="C167" s="14" t="s">
        <v>295</v>
      </c>
      <c r="D167" s="11">
        <v>20</v>
      </c>
      <c r="E167" s="11"/>
      <c r="F167" s="11"/>
      <c r="G167" s="12">
        <f t="shared" si="4"/>
        <v>0</v>
      </c>
      <c r="H167" s="12">
        <f t="shared" si="5"/>
        <v>0</v>
      </c>
    </row>
    <row r="168" spans="1:8">
      <c r="A168" s="9">
        <v>160</v>
      </c>
      <c r="B168" s="10" t="s">
        <v>296</v>
      </c>
      <c r="C168" s="14" t="s">
        <v>297</v>
      </c>
      <c r="D168" s="11">
        <v>1</v>
      </c>
      <c r="E168" s="11"/>
      <c r="F168" s="11"/>
      <c r="G168" s="12">
        <f t="shared" si="4"/>
        <v>0</v>
      </c>
      <c r="H168" s="12">
        <f t="shared" si="5"/>
        <v>0</v>
      </c>
    </row>
    <row r="169" spans="1:8">
      <c r="A169" s="9">
        <v>161</v>
      </c>
      <c r="B169" s="10" t="s">
        <v>296</v>
      </c>
      <c r="C169" s="14" t="s">
        <v>298</v>
      </c>
      <c r="D169" s="11">
        <v>1</v>
      </c>
      <c r="E169" s="11"/>
      <c r="F169" s="11"/>
      <c r="G169" s="12">
        <f t="shared" si="4"/>
        <v>0</v>
      </c>
      <c r="H169" s="12">
        <f t="shared" si="5"/>
        <v>0</v>
      </c>
    </row>
    <row r="170" spans="1:8">
      <c r="A170" s="9">
        <v>162</v>
      </c>
      <c r="B170" s="10" t="s">
        <v>299</v>
      </c>
      <c r="C170" s="14" t="s">
        <v>300</v>
      </c>
      <c r="D170" s="11">
        <v>18</v>
      </c>
      <c r="E170" s="11"/>
      <c r="F170" s="11"/>
      <c r="G170" s="12">
        <f t="shared" si="4"/>
        <v>0</v>
      </c>
      <c r="H170" s="12">
        <f t="shared" si="5"/>
        <v>0</v>
      </c>
    </row>
    <row r="171" spans="1:8">
      <c r="A171" s="9">
        <v>163</v>
      </c>
      <c r="B171" s="10" t="s">
        <v>301</v>
      </c>
      <c r="C171" s="14" t="s">
        <v>302</v>
      </c>
      <c r="D171" s="11">
        <v>3</v>
      </c>
      <c r="E171" s="11"/>
      <c r="F171" s="11"/>
      <c r="G171" s="12">
        <f t="shared" si="4"/>
        <v>0</v>
      </c>
      <c r="H171" s="12">
        <f t="shared" si="5"/>
        <v>0</v>
      </c>
    </row>
    <row r="172" spans="1:8">
      <c r="A172" s="9">
        <v>164</v>
      </c>
      <c r="B172" s="10" t="s">
        <v>145</v>
      </c>
      <c r="C172" s="14" t="s">
        <v>183</v>
      </c>
      <c r="D172" s="11">
        <v>1</v>
      </c>
      <c r="E172" s="11"/>
      <c r="F172" s="11"/>
      <c r="G172" s="12">
        <f t="shared" si="4"/>
        <v>0</v>
      </c>
      <c r="H172" s="12">
        <f t="shared" si="5"/>
        <v>0</v>
      </c>
    </row>
    <row r="173" spans="1:8">
      <c r="A173" s="9">
        <v>165</v>
      </c>
      <c r="B173" s="10" t="s">
        <v>127</v>
      </c>
      <c r="C173" s="14" t="s">
        <v>303</v>
      </c>
      <c r="D173" s="11">
        <v>1</v>
      </c>
      <c r="E173" s="11"/>
      <c r="F173" s="11"/>
      <c r="G173" s="12">
        <f t="shared" si="4"/>
        <v>0</v>
      </c>
      <c r="H173" s="12">
        <f t="shared" si="5"/>
        <v>0</v>
      </c>
    </row>
    <row r="174" spans="1:8">
      <c r="A174" s="9">
        <v>166</v>
      </c>
      <c r="B174" s="10" t="s">
        <v>304</v>
      </c>
      <c r="C174" s="14" t="s">
        <v>305</v>
      </c>
      <c r="D174" s="11">
        <v>2</v>
      </c>
      <c r="E174" s="11"/>
      <c r="F174" s="11"/>
      <c r="G174" s="12">
        <f t="shared" si="4"/>
        <v>0</v>
      </c>
      <c r="H174" s="12">
        <f t="shared" si="5"/>
        <v>0</v>
      </c>
    </row>
    <row r="175" spans="1:8">
      <c r="A175" s="9">
        <v>167</v>
      </c>
      <c r="B175" s="10" t="s">
        <v>306</v>
      </c>
      <c r="C175" s="14" t="s">
        <v>307</v>
      </c>
      <c r="D175" s="11">
        <v>1</v>
      </c>
      <c r="E175" s="11"/>
      <c r="F175" s="11"/>
      <c r="G175" s="12">
        <f t="shared" si="4"/>
        <v>0</v>
      </c>
      <c r="H175" s="12">
        <f t="shared" si="5"/>
        <v>0</v>
      </c>
    </row>
    <row r="176" spans="1:8">
      <c r="A176" s="9">
        <v>168</v>
      </c>
      <c r="B176" s="10" t="s">
        <v>306</v>
      </c>
      <c r="C176" s="14" t="s">
        <v>308</v>
      </c>
      <c r="D176" s="11">
        <v>2</v>
      </c>
      <c r="E176" s="11"/>
      <c r="F176" s="11"/>
      <c r="G176" s="12">
        <f t="shared" si="4"/>
        <v>0</v>
      </c>
      <c r="H176" s="12">
        <f t="shared" si="5"/>
        <v>0</v>
      </c>
    </row>
    <row r="177" spans="1:8">
      <c r="A177" s="9">
        <v>169</v>
      </c>
      <c r="B177" s="10" t="s">
        <v>309</v>
      </c>
      <c r="C177" s="14" t="s">
        <v>310</v>
      </c>
      <c r="D177" s="11">
        <v>1</v>
      </c>
      <c r="E177" s="11"/>
      <c r="F177" s="11"/>
      <c r="G177" s="12">
        <f t="shared" si="4"/>
        <v>0</v>
      </c>
      <c r="H177" s="12">
        <f t="shared" si="5"/>
        <v>0</v>
      </c>
    </row>
    <row r="178" spans="1:8">
      <c r="A178" s="9">
        <v>170</v>
      </c>
      <c r="B178" s="10" t="s">
        <v>311</v>
      </c>
      <c r="C178" s="14" t="s">
        <v>312</v>
      </c>
      <c r="D178" s="11">
        <v>3</v>
      </c>
      <c r="E178" s="11"/>
      <c r="F178" s="11"/>
      <c r="G178" s="12">
        <f t="shared" si="4"/>
        <v>0</v>
      </c>
      <c r="H178" s="12">
        <f t="shared" si="5"/>
        <v>0</v>
      </c>
    </row>
    <row r="179" spans="1:8">
      <c r="A179" s="9">
        <v>171</v>
      </c>
      <c r="B179" s="10" t="s">
        <v>313</v>
      </c>
      <c r="C179" s="14" t="s">
        <v>314</v>
      </c>
      <c r="D179" s="11">
        <v>28</v>
      </c>
      <c r="E179" s="11"/>
      <c r="F179" s="11"/>
      <c r="G179" s="12">
        <f t="shared" si="4"/>
        <v>0</v>
      </c>
      <c r="H179" s="12">
        <f t="shared" si="5"/>
        <v>0</v>
      </c>
    </row>
    <row r="180" spans="1:8">
      <c r="A180" s="9">
        <v>172</v>
      </c>
      <c r="B180" s="10" t="s">
        <v>315</v>
      </c>
      <c r="C180" s="14" t="s">
        <v>316</v>
      </c>
      <c r="D180" s="11">
        <v>15</v>
      </c>
      <c r="E180" s="11"/>
      <c r="F180" s="11"/>
      <c r="G180" s="12">
        <f t="shared" si="4"/>
        <v>0</v>
      </c>
      <c r="H180" s="12">
        <f t="shared" si="5"/>
        <v>0</v>
      </c>
    </row>
    <row r="181" spans="1:8">
      <c r="A181" s="9">
        <v>173</v>
      </c>
      <c r="B181" s="10" t="s">
        <v>317</v>
      </c>
      <c r="C181" s="14" t="s">
        <v>318</v>
      </c>
      <c r="D181" s="11">
        <v>2</v>
      </c>
      <c r="E181" s="11"/>
      <c r="F181" s="11"/>
      <c r="G181" s="12">
        <f t="shared" si="4"/>
        <v>0</v>
      </c>
      <c r="H181" s="12">
        <f t="shared" si="5"/>
        <v>0</v>
      </c>
    </row>
    <row r="182" spans="1:8">
      <c r="A182" s="9">
        <v>174</v>
      </c>
      <c r="B182" s="10" t="s">
        <v>88</v>
      </c>
      <c r="C182" s="14" t="s">
        <v>319</v>
      </c>
      <c r="D182" s="11">
        <v>1</v>
      </c>
      <c r="E182" s="11"/>
      <c r="F182" s="11"/>
      <c r="G182" s="12">
        <f t="shared" si="4"/>
        <v>0</v>
      </c>
      <c r="H182" s="12">
        <f t="shared" si="5"/>
        <v>0</v>
      </c>
    </row>
    <row r="183" spans="1:8">
      <c r="A183" s="9">
        <v>175</v>
      </c>
      <c r="B183" s="10" t="s">
        <v>320</v>
      </c>
      <c r="C183" s="14" t="s">
        <v>321</v>
      </c>
      <c r="D183" s="11">
        <v>1</v>
      </c>
      <c r="E183" s="11"/>
      <c r="F183" s="11"/>
      <c r="G183" s="12">
        <f t="shared" si="4"/>
        <v>0</v>
      </c>
      <c r="H183" s="12">
        <f t="shared" si="5"/>
        <v>0</v>
      </c>
    </row>
    <row r="184" spans="1:8">
      <c r="A184" s="9">
        <v>176</v>
      </c>
      <c r="B184" s="10" t="s">
        <v>322</v>
      </c>
      <c r="C184" s="14" t="s">
        <v>323</v>
      </c>
      <c r="D184" s="11">
        <v>1</v>
      </c>
      <c r="E184" s="11"/>
      <c r="F184" s="11"/>
      <c r="G184" s="12">
        <f t="shared" si="4"/>
        <v>0</v>
      </c>
      <c r="H184" s="12">
        <f t="shared" si="5"/>
        <v>0</v>
      </c>
    </row>
    <row r="185" spans="1:8">
      <c r="A185" s="9">
        <v>177</v>
      </c>
      <c r="B185" s="10" t="s">
        <v>324</v>
      </c>
      <c r="C185" s="14" t="s">
        <v>325</v>
      </c>
      <c r="D185" s="11">
        <v>6</v>
      </c>
      <c r="E185" s="11"/>
      <c r="F185" s="11"/>
      <c r="G185" s="12">
        <f t="shared" si="4"/>
        <v>0</v>
      </c>
      <c r="H185" s="12">
        <f t="shared" si="5"/>
        <v>0</v>
      </c>
    </row>
    <row r="186" spans="1:8">
      <c r="A186" s="9">
        <v>178</v>
      </c>
      <c r="B186" s="10" t="s">
        <v>326</v>
      </c>
      <c r="C186" s="14" t="s">
        <v>327</v>
      </c>
      <c r="D186" s="11">
        <v>2</v>
      </c>
      <c r="E186" s="11"/>
      <c r="F186" s="11"/>
      <c r="G186" s="12">
        <f t="shared" si="4"/>
        <v>0</v>
      </c>
      <c r="H186" s="12">
        <f t="shared" si="5"/>
        <v>0</v>
      </c>
    </row>
    <row r="187" spans="1:8">
      <c r="A187" s="9">
        <v>179</v>
      </c>
      <c r="B187" s="10" t="s">
        <v>326</v>
      </c>
      <c r="C187" s="14" t="s">
        <v>328</v>
      </c>
      <c r="D187" s="11">
        <v>2</v>
      </c>
      <c r="E187" s="11"/>
      <c r="F187" s="11"/>
      <c r="G187" s="12">
        <f t="shared" si="4"/>
        <v>0</v>
      </c>
      <c r="H187" s="12">
        <f t="shared" si="5"/>
        <v>0</v>
      </c>
    </row>
    <row r="188" spans="1:8">
      <c r="A188" s="9">
        <v>180</v>
      </c>
      <c r="B188" s="10" t="s">
        <v>326</v>
      </c>
      <c r="C188" s="14" t="s">
        <v>329</v>
      </c>
      <c r="D188" s="11">
        <v>1</v>
      </c>
      <c r="E188" s="11"/>
      <c r="F188" s="11"/>
      <c r="G188" s="12">
        <f t="shared" si="4"/>
        <v>0</v>
      </c>
      <c r="H188" s="12">
        <f t="shared" si="5"/>
        <v>0</v>
      </c>
    </row>
    <row r="189" spans="1:8">
      <c r="A189" s="9">
        <v>181</v>
      </c>
      <c r="B189" s="10" t="s">
        <v>330</v>
      </c>
      <c r="C189" s="14" t="s">
        <v>331</v>
      </c>
      <c r="D189" s="11">
        <v>1</v>
      </c>
      <c r="E189" s="11"/>
      <c r="F189" s="11"/>
      <c r="G189" s="12">
        <f t="shared" si="4"/>
        <v>0</v>
      </c>
      <c r="H189" s="12">
        <f t="shared" si="5"/>
        <v>0</v>
      </c>
    </row>
    <row r="190" spans="1:8">
      <c r="A190" s="9">
        <v>182</v>
      </c>
      <c r="B190" s="10" t="s">
        <v>330</v>
      </c>
      <c r="C190" s="14" t="s">
        <v>332</v>
      </c>
      <c r="D190" s="11">
        <v>2</v>
      </c>
      <c r="E190" s="11"/>
      <c r="F190" s="11"/>
      <c r="G190" s="12">
        <f t="shared" si="4"/>
        <v>0</v>
      </c>
      <c r="H190" s="12">
        <f t="shared" si="5"/>
        <v>0</v>
      </c>
    </row>
    <row r="191" spans="1:8">
      <c r="A191" s="9">
        <v>183</v>
      </c>
      <c r="B191" s="10" t="s">
        <v>333</v>
      </c>
      <c r="C191" s="14" t="s">
        <v>334</v>
      </c>
      <c r="D191" s="11">
        <v>29</v>
      </c>
      <c r="E191" s="11"/>
      <c r="F191" s="11"/>
      <c r="G191" s="12">
        <f t="shared" si="4"/>
        <v>0</v>
      </c>
      <c r="H191" s="12">
        <f t="shared" si="5"/>
        <v>0</v>
      </c>
    </row>
    <row r="192" spans="1:8">
      <c r="A192" s="9">
        <v>184</v>
      </c>
      <c r="B192" s="10" t="s">
        <v>335</v>
      </c>
      <c r="C192" s="14" t="s">
        <v>336</v>
      </c>
      <c r="D192" s="11">
        <v>1</v>
      </c>
      <c r="E192" s="11"/>
      <c r="F192" s="11"/>
      <c r="G192" s="12">
        <f t="shared" si="4"/>
        <v>0</v>
      </c>
      <c r="H192" s="12">
        <f t="shared" si="5"/>
        <v>0</v>
      </c>
    </row>
    <row r="193" spans="1:8">
      <c r="A193" s="9">
        <v>185</v>
      </c>
      <c r="B193" s="10" t="s">
        <v>337</v>
      </c>
      <c r="C193" s="14" t="s">
        <v>338</v>
      </c>
      <c r="D193" s="11">
        <v>1</v>
      </c>
      <c r="E193" s="11"/>
      <c r="F193" s="11"/>
      <c r="G193" s="12">
        <f t="shared" si="4"/>
        <v>0</v>
      </c>
      <c r="H193" s="12">
        <f t="shared" si="5"/>
        <v>0</v>
      </c>
    </row>
    <row r="194" spans="1:8">
      <c r="A194" s="9">
        <v>186</v>
      </c>
      <c r="B194" s="10" t="s">
        <v>339</v>
      </c>
      <c r="C194" s="14" t="s">
        <v>61</v>
      </c>
      <c r="D194" s="11">
        <v>76</v>
      </c>
      <c r="E194" s="11"/>
      <c r="F194" s="11"/>
      <c r="G194" s="12">
        <f t="shared" si="4"/>
        <v>0</v>
      </c>
      <c r="H194" s="12">
        <f t="shared" si="5"/>
        <v>0</v>
      </c>
    </row>
    <row r="195" spans="1:8">
      <c r="A195" s="9">
        <v>187</v>
      </c>
      <c r="B195" s="10" t="s">
        <v>340</v>
      </c>
      <c r="C195" s="14" t="s">
        <v>341</v>
      </c>
      <c r="D195" s="11">
        <v>1</v>
      </c>
      <c r="E195" s="11"/>
      <c r="F195" s="11"/>
      <c r="G195" s="12">
        <f t="shared" si="4"/>
        <v>0</v>
      </c>
      <c r="H195" s="12">
        <f t="shared" si="5"/>
        <v>0</v>
      </c>
    </row>
    <row r="196" spans="1:8">
      <c r="A196" s="9">
        <v>188</v>
      </c>
      <c r="B196" s="10" t="s">
        <v>340</v>
      </c>
      <c r="C196" s="14" t="s">
        <v>342</v>
      </c>
      <c r="D196" s="11">
        <v>1</v>
      </c>
      <c r="E196" s="11"/>
      <c r="F196" s="11"/>
      <c r="G196" s="12">
        <f t="shared" si="4"/>
        <v>0</v>
      </c>
      <c r="H196" s="12">
        <f t="shared" si="5"/>
        <v>0</v>
      </c>
    </row>
    <row r="197" spans="1:8">
      <c r="A197" s="9">
        <v>189</v>
      </c>
      <c r="B197" s="10" t="s">
        <v>53</v>
      </c>
      <c r="C197" s="14" t="s">
        <v>343</v>
      </c>
      <c r="D197" s="11">
        <v>40</v>
      </c>
      <c r="E197" s="11"/>
      <c r="F197" s="11"/>
      <c r="G197" s="12">
        <f t="shared" si="4"/>
        <v>0</v>
      </c>
      <c r="H197" s="12">
        <f t="shared" si="5"/>
        <v>0</v>
      </c>
    </row>
    <row r="198" spans="1:8">
      <c r="A198" s="9">
        <v>190</v>
      </c>
      <c r="B198" s="10" t="s">
        <v>344</v>
      </c>
      <c r="C198" s="14" t="s">
        <v>345</v>
      </c>
      <c r="D198" s="11">
        <v>1</v>
      </c>
      <c r="E198" s="11"/>
      <c r="F198" s="11"/>
      <c r="G198" s="12">
        <f t="shared" si="4"/>
        <v>0</v>
      </c>
      <c r="H198" s="12">
        <f t="shared" si="5"/>
        <v>0</v>
      </c>
    </row>
    <row r="199" spans="1:8">
      <c r="A199" s="9">
        <v>191</v>
      </c>
      <c r="B199" s="10" t="s">
        <v>346</v>
      </c>
      <c r="C199" s="14" t="s">
        <v>347</v>
      </c>
      <c r="D199" s="11">
        <v>1</v>
      </c>
      <c r="E199" s="11"/>
      <c r="F199" s="11"/>
      <c r="G199" s="12">
        <f t="shared" si="4"/>
        <v>0</v>
      </c>
      <c r="H199" s="12">
        <f t="shared" si="5"/>
        <v>0</v>
      </c>
    </row>
    <row r="200" spans="1:8">
      <c r="A200" s="9">
        <v>192</v>
      </c>
      <c r="B200" s="10" t="s">
        <v>348</v>
      </c>
      <c r="C200" s="14" t="s">
        <v>349</v>
      </c>
      <c r="D200" s="11">
        <v>3</v>
      </c>
      <c r="E200" s="11"/>
      <c r="F200" s="11"/>
      <c r="G200" s="12">
        <f t="shared" si="4"/>
        <v>0</v>
      </c>
      <c r="H200" s="12">
        <f t="shared" si="5"/>
        <v>0</v>
      </c>
    </row>
    <row r="201" spans="1:8">
      <c r="A201" s="9">
        <v>193</v>
      </c>
      <c r="B201" s="10"/>
      <c r="C201" s="14" t="s">
        <v>350</v>
      </c>
      <c r="D201" s="11">
        <v>2</v>
      </c>
      <c r="E201" s="11"/>
      <c r="F201" s="11"/>
      <c r="G201" s="12">
        <f t="shared" si="4"/>
        <v>0</v>
      </c>
      <c r="H201" s="12">
        <f t="shared" si="5"/>
        <v>0</v>
      </c>
    </row>
    <row r="202" spans="1:8">
      <c r="A202" s="9">
        <v>194</v>
      </c>
      <c r="B202" s="10" t="s">
        <v>351</v>
      </c>
      <c r="C202" s="14" t="s">
        <v>352</v>
      </c>
      <c r="D202" s="11">
        <v>1</v>
      </c>
      <c r="E202" s="11"/>
      <c r="F202" s="11"/>
      <c r="G202" s="12">
        <f t="shared" ref="G202:G229" si="6">E202+F202</f>
        <v>0</v>
      </c>
      <c r="H202" s="12">
        <f t="shared" ref="H202:H229" si="7">D202*(E202+F202)</f>
        <v>0</v>
      </c>
    </row>
    <row r="203" spans="1:8">
      <c r="A203" s="9">
        <v>195</v>
      </c>
      <c r="B203" s="10" t="s">
        <v>111</v>
      </c>
      <c r="C203" s="14" t="s">
        <v>353</v>
      </c>
      <c r="D203" s="11">
        <v>2</v>
      </c>
      <c r="E203" s="11"/>
      <c r="F203" s="11"/>
      <c r="G203" s="12">
        <f t="shared" si="6"/>
        <v>0</v>
      </c>
      <c r="H203" s="12">
        <f t="shared" si="7"/>
        <v>0</v>
      </c>
    </row>
    <row r="204" spans="1:8">
      <c r="A204" s="9">
        <v>196</v>
      </c>
      <c r="B204" s="10" t="s">
        <v>354</v>
      </c>
      <c r="C204" s="14" t="s">
        <v>355</v>
      </c>
      <c r="D204" s="11">
        <v>2</v>
      </c>
      <c r="E204" s="11"/>
      <c r="F204" s="11"/>
      <c r="G204" s="12">
        <f t="shared" si="6"/>
        <v>0</v>
      </c>
      <c r="H204" s="12">
        <f t="shared" si="7"/>
        <v>0</v>
      </c>
    </row>
    <row r="205" spans="1:8">
      <c r="A205" s="9">
        <v>197</v>
      </c>
      <c r="B205" s="10" t="s">
        <v>356</v>
      </c>
      <c r="C205" s="14" t="s">
        <v>357</v>
      </c>
      <c r="D205" s="11">
        <v>5</v>
      </c>
      <c r="E205" s="11"/>
      <c r="F205" s="11"/>
      <c r="G205" s="12">
        <f t="shared" si="6"/>
        <v>0</v>
      </c>
      <c r="H205" s="12">
        <f t="shared" si="7"/>
        <v>0</v>
      </c>
    </row>
    <row r="206" spans="1:8">
      <c r="A206" s="9">
        <v>198</v>
      </c>
      <c r="B206" s="10" t="s">
        <v>358</v>
      </c>
      <c r="C206" s="14" t="s">
        <v>359</v>
      </c>
      <c r="D206" s="11">
        <v>5</v>
      </c>
      <c r="E206" s="11"/>
      <c r="F206" s="11"/>
      <c r="G206" s="12">
        <f t="shared" si="6"/>
        <v>0</v>
      </c>
      <c r="H206" s="12">
        <f t="shared" si="7"/>
        <v>0</v>
      </c>
    </row>
    <row r="207" spans="1:8">
      <c r="A207" s="9">
        <v>199</v>
      </c>
      <c r="B207" s="10" t="s">
        <v>360</v>
      </c>
      <c r="C207" s="14" t="s">
        <v>361</v>
      </c>
      <c r="D207" s="11">
        <v>1</v>
      </c>
      <c r="E207" s="11"/>
      <c r="F207" s="11"/>
      <c r="G207" s="12">
        <f t="shared" si="6"/>
        <v>0</v>
      </c>
      <c r="H207" s="12">
        <f t="shared" si="7"/>
        <v>0</v>
      </c>
    </row>
    <row r="208" spans="1:8">
      <c r="A208" s="9">
        <v>200</v>
      </c>
      <c r="B208" s="10" t="s">
        <v>24</v>
      </c>
      <c r="C208" s="14" t="s">
        <v>362</v>
      </c>
      <c r="D208" s="11">
        <v>1</v>
      </c>
      <c r="E208" s="11"/>
      <c r="F208" s="11"/>
      <c r="G208" s="12">
        <f t="shared" si="6"/>
        <v>0</v>
      </c>
      <c r="H208" s="12">
        <f t="shared" si="7"/>
        <v>0</v>
      </c>
    </row>
    <row r="209" spans="1:8">
      <c r="A209" s="9">
        <v>201</v>
      </c>
      <c r="B209" s="10" t="s">
        <v>24</v>
      </c>
      <c r="C209" s="14" t="s">
        <v>363</v>
      </c>
      <c r="D209" s="11">
        <v>2</v>
      </c>
      <c r="E209" s="11"/>
      <c r="F209" s="11"/>
      <c r="G209" s="12">
        <f t="shared" si="6"/>
        <v>0</v>
      </c>
      <c r="H209" s="12">
        <f t="shared" si="7"/>
        <v>0</v>
      </c>
    </row>
    <row r="210" spans="1:8">
      <c r="A210" s="9">
        <v>202</v>
      </c>
      <c r="B210" s="10" t="s">
        <v>129</v>
      </c>
      <c r="C210" s="14" t="s">
        <v>364</v>
      </c>
      <c r="D210" s="11">
        <v>1</v>
      </c>
      <c r="E210" s="11"/>
      <c r="F210" s="11"/>
      <c r="G210" s="12">
        <f t="shared" si="6"/>
        <v>0</v>
      </c>
      <c r="H210" s="12">
        <f t="shared" si="7"/>
        <v>0</v>
      </c>
    </row>
    <row r="211" spans="1:8">
      <c r="A211" s="9">
        <v>203</v>
      </c>
      <c r="B211" s="10" t="s">
        <v>129</v>
      </c>
      <c r="C211" s="14" t="s">
        <v>365</v>
      </c>
      <c r="D211" s="11">
        <v>1</v>
      </c>
      <c r="E211" s="11"/>
      <c r="F211" s="11"/>
      <c r="G211" s="12">
        <f t="shared" si="6"/>
        <v>0</v>
      </c>
      <c r="H211" s="12">
        <f t="shared" si="7"/>
        <v>0</v>
      </c>
    </row>
    <row r="212" spans="1:8">
      <c r="A212" s="9">
        <v>204</v>
      </c>
      <c r="B212" s="10" t="s">
        <v>129</v>
      </c>
      <c r="C212" s="14" t="s">
        <v>366</v>
      </c>
      <c r="D212" s="11">
        <v>1</v>
      </c>
      <c r="E212" s="11"/>
      <c r="F212" s="11"/>
      <c r="G212" s="12">
        <f t="shared" si="6"/>
        <v>0</v>
      </c>
      <c r="H212" s="12">
        <f t="shared" si="7"/>
        <v>0</v>
      </c>
    </row>
    <row r="213" spans="1:8">
      <c r="A213" s="9">
        <v>205</v>
      </c>
      <c r="B213" s="10" t="s">
        <v>129</v>
      </c>
      <c r="C213" s="14" t="s">
        <v>367</v>
      </c>
      <c r="D213" s="11">
        <v>4</v>
      </c>
      <c r="E213" s="11"/>
      <c r="F213" s="11"/>
      <c r="G213" s="12">
        <f t="shared" si="6"/>
        <v>0</v>
      </c>
      <c r="H213" s="12">
        <f t="shared" si="7"/>
        <v>0</v>
      </c>
    </row>
    <row r="214" spans="1:8">
      <c r="A214" s="9">
        <v>206</v>
      </c>
      <c r="B214" s="10" t="s">
        <v>129</v>
      </c>
      <c r="C214" s="14" t="s">
        <v>368</v>
      </c>
      <c r="D214" s="11">
        <v>1</v>
      </c>
      <c r="E214" s="11"/>
      <c r="F214" s="11"/>
      <c r="G214" s="12">
        <f t="shared" si="6"/>
        <v>0</v>
      </c>
      <c r="H214" s="12">
        <f t="shared" si="7"/>
        <v>0</v>
      </c>
    </row>
    <row r="215" spans="1:8">
      <c r="A215" s="9">
        <v>207</v>
      </c>
      <c r="B215" s="10" t="s">
        <v>129</v>
      </c>
      <c r="C215" s="14" t="s">
        <v>369</v>
      </c>
      <c r="D215" s="11">
        <v>1</v>
      </c>
      <c r="E215" s="11"/>
      <c r="F215" s="11"/>
      <c r="G215" s="12">
        <f t="shared" si="6"/>
        <v>0</v>
      </c>
      <c r="H215" s="12">
        <f t="shared" si="7"/>
        <v>0</v>
      </c>
    </row>
    <row r="216" spans="1:8">
      <c r="A216" s="9">
        <v>208</v>
      </c>
      <c r="B216" s="10" t="s">
        <v>129</v>
      </c>
      <c r="C216" s="14" t="s">
        <v>370</v>
      </c>
      <c r="D216" s="11">
        <v>2</v>
      </c>
      <c r="E216" s="11"/>
      <c r="F216" s="11"/>
      <c r="G216" s="12">
        <f t="shared" si="6"/>
        <v>0</v>
      </c>
      <c r="H216" s="12">
        <f t="shared" si="7"/>
        <v>0</v>
      </c>
    </row>
    <row r="217" spans="1:8">
      <c r="A217" s="9">
        <v>209</v>
      </c>
      <c r="B217" s="10" t="s">
        <v>129</v>
      </c>
      <c r="C217" s="14" t="s">
        <v>371</v>
      </c>
      <c r="D217" s="11">
        <v>2</v>
      </c>
      <c r="E217" s="11"/>
      <c r="F217" s="11"/>
      <c r="G217" s="12">
        <f t="shared" si="6"/>
        <v>0</v>
      </c>
      <c r="H217" s="12">
        <f t="shared" si="7"/>
        <v>0</v>
      </c>
    </row>
    <row r="218" spans="1:8">
      <c r="A218" s="9">
        <v>210</v>
      </c>
      <c r="B218" s="10" t="s">
        <v>129</v>
      </c>
      <c r="C218" s="14" t="s">
        <v>372</v>
      </c>
      <c r="D218" s="11">
        <v>2</v>
      </c>
      <c r="E218" s="11"/>
      <c r="F218" s="11"/>
      <c r="G218" s="12">
        <f t="shared" si="6"/>
        <v>0</v>
      </c>
      <c r="H218" s="12">
        <f t="shared" si="7"/>
        <v>0</v>
      </c>
    </row>
    <row r="219" spans="1:8">
      <c r="A219" s="9">
        <v>211</v>
      </c>
      <c r="B219" s="10" t="s">
        <v>129</v>
      </c>
      <c r="C219" s="14" t="s">
        <v>373</v>
      </c>
      <c r="D219" s="11">
        <v>1</v>
      </c>
      <c r="E219" s="11"/>
      <c r="F219" s="11"/>
      <c r="G219" s="12">
        <f t="shared" si="6"/>
        <v>0</v>
      </c>
      <c r="H219" s="12">
        <f t="shared" si="7"/>
        <v>0</v>
      </c>
    </row>
    <row r="220" spans="1:8">
      <c r="A220" s="9">
        <v>212</v>
      </c>
      <c r="B220" s="10" t="s">
        <v>129</v>
      </c>
      <c r="C220" s="14" t="s">
        <v>374</v>
      </c>
      <c r="D220" s="11">
        <v>2</v>
      </c>
      <c r="E220" s="11"/>
      <c r="F220" s="11"/>
      <c r="G220" s="12">
        <f t="shared" si="6"/>
        <v>0</v>
      </c>
      <c r="H220" s="12">
        <f t="shared" si="7"/>
        <v>0</v>
      </c>
    </row>
    <row r="221" spans="1:8">
      <c r="A221" s="9">
        <v>213</v>
      </c>
      <c r="B221" s="10" t="s">
        <v>129</v>
      </c>
      <c r="C221" s="14" t="s">
        <v>375</v>
      </c>
      <c r="D221" s="11">
        <v>1</v>
      </c>
      <c r="E221" s="11"/>
      <c r="F221" s="11"/>
      <c r="G221" s="12">
        <f t="shared" si="6"/>
        <v>0</v>
      </c>
      <c r="H221" s="12">
        <f t="shared" si="7"/>
        <v>0</v>
      </c>
    </row>
    <row r="222" spans="1:8">
      <c r="A222" s="9">
        <v>214</v>
      </c>
      <c r="B222" s="10" t="s">
        <v>129</v>
      </c>
      <c r="C222" s="14" t="s">
        <v>376</v>
      </c>
      <c r="D222" s="11">
        <v>5</v>
      </c>
      <c r="E222" s="11"/>
      <c r="F222" s="11"/>
      <c r="G222" s="12">
        <f t="shared" si="6"/>
        <v>0</v>
      </c>
      <c r="H222" s="12">
        <f t="shared" si="7"/>
        <v>0</v>
      </c>
    </row>
    <row r="223" spans="1:8">
      <c r="A223" s="9">
        <v>215</v>
      </c>
      <c r="B223" s="10" t="s">
        <v>129</v>
      </c>
      <c r="C223" s="14" t="s">
        <v>377</v>
      </c>
      <c r="D223" s="11">
        <v>1</v>
      </c>
      <c r="E223" s="11"/>
      <c r="F223" s="11"/>
      <c r="G223" s="12">
        <f t="shared" si="6"/>
        <v>0</v>
      </c>
      <c r="H223" s="12">
        <f t="shared" si="7"/>
        <v>0</v>
      </c>
    </row>
    <row r="224" spans="1:8">
      <c r="A224" s="9">
        <v>216</v>
      </c>
      <c r="B224" s="10" t="s">
        <v>129</v>
      </c>
      <c r="C224" s="14" t="s">
        <v>378</v>
      </c>
      <c r="D224" s="11">
        <v>2</v>
      </c>
      <c r="E224" s="11"/>
      <c r="F224" s="11"/>
      <c r="G224" s="12">
        <f t="shared" si="6"/>
        <v>0</v>
      </c>
      <c r="H224" s="12">
        <f t="shared" si="7"/>
        <v>0</v>
      </c>
    </row>
    <row r="225" spans="1:10">
      <c r="A225" s="9">
        <v>217</v>
      </c>
      <c r="B225" s="10" t="s">
        <v>129</v>
      </c>
      <c r="C225" s="14" t="s">
        <v>379</v>
      </c>
      <c r="D225" s="11">
        <v>3</v>
      </c>
      <c r="E225" s="11"/>
      <c r="F225" s="11"/>
      <c r="G225" s="12">
        <f t="shared" si="6"/>
        <v>0</v>
      </c>
      <c r="H225" s="12">
        <f t="shared" si="7"/>
        <v>0</v>
      </c>
    </row>
    <row r="226" spans="1:10">
      <c r="A226" s="9">
        <v>218</v>
      </c>
      <c r="B226" s="10" t="s">
        <v>129</v>
      </c>
      <c r="C226" s="14" t="s">
        <v>380</v>
      </c>
      <c r="D226" s="11">
        <v>1</v>
      </c>
      <c r="E226" s="11"/>
      <c r="F226" s="11"/>
      <c r="G226" s="12">
        <f t="shared" si="6"/>
        <v>0</v>
      </c>
      <c r="H226" s="12">
        <f t="shared" si="7"/>
        <v>0</v>
      </c>
    </row>
    <row r="227" spans="1:10">
      <c r="A227" s="9">
        <v>219</v>
      </c>
      <c r="B227" s="10" t="s">
        <v>129</v>
      </c>
      <c r="C227" s="14" t="s">
        <v>381</v>
      </c>
      <c r="D227" s="11">
        <v>2</v>
      </c>
      <c r="E227" s="11"/>
      <c r="F227" s="11"/>
      <c r="G227" s="12">
        <f t="shared" si="6"/>
        <v>0</v>
      </c>
      <c r="H227" s="12">
        <f t="shared" si="7"/>
        <v>0</v>
      </c>
    </row>
    <row r="228" spans="1:10">
      <c r="A228" s="9">
        <v>220</v>
      </c>
      <c r="B228" s="10" t="s">
        <v>129</v>
      </c>
      <c r="C228" s="14" t="s">
        <v>382</v>
      </c>
      <c r="D228" s="11">
        <v>1</v>
      </c>
      <c r="E228" s="11"/>
      <c r="F228" s="11"/>
      <c r="G228" s="12">
        <f t="shared" si="6"/>
        <v>0</v>
      </c>
      <c r="H228" s="12">
        <f t="shared" si="7"/>
        <v>0</v>
      </c>
    </row>
    <row r="229" spans="1:10">
      <c r="A229" s="9">
        <v>221</v>
      </c>
      <c r="B229" s="10" t="s">
        <v>129</v>
      </c>
      <c r="C229" s="14" t="s">
        <v>383</v>
      </c>
      <c r="D229" s="11">
        <v>2</v>
      </c>
      <c r="E229" s="11"/>
      <c r="F229" s="11"/>
      <c r="G229" s="12">
        <f t="shared" si="6"/>
        <v>0</v>
      </c>
      <c r="H229" s="12">
        <f t="shared" si="7"/>
        <v>0</v>
      </c>
    </row>
    <row r="230" spans="1:10">
      <c r="A230" s="41" t="s">
        <v>397</v>
      </c>
      <c r="B230" s="19"/>
      <c r="C230" s="20"/>
      <c r="D230" s="21"/>
      <c r="E230" s="22"/>
      <c r="F230" s="22"/>
      <c r="G230" s="23"/>
      <c r="H230" s="22"/>
      <c r="I230" s="22"/>
      <c r="J230" s="23"/>
    </row>
    <row r="231" spans="1:10">
      <c r="A231" s="24" t="s">
        <v>398</v>
      </c>
      <c r="B231" s="24"/>
      <c r="C231" s="24"/>
      <c r="D231" s="24"/>
      <c r="E231" s="24"/>
      <c r="F231" s="24"/>
      <c r="G231" s="24"/>
      <c r="H231" s="24"/>
      <c r="I231" s="24"/>
      <c r="J231" s="24"/>
    </row>
  </sheetData>
  <mergeCells count="2">
    <mergeCell ref="A8:G8"/>
    <mergeCell ref="A4:B4"/>
  </mergeCells>
  <phoneticPr fontId="2" type="noConversion"/>
  <pageMargins left="0.15748031496062992" right="0.23622047244094491" top="0.74803149606299213" bottom="0.39370078740157483" header="0.31496062992125984" footer="0.15748031496062992"/>
  <pageSetup paperSize="9" scale="70" orientation="portrait" r:id="rId1"/>
  <headerFooter>
    <oddFooter>&amp;C25년 임상병리 검체물&amp;R&amp;P  / 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진단검사(임상병리) 검체검사 품목</vt:lpstr>
      <vt:lpstr>'진단검사(임상병리) 검체검사 품목'!Print_Area</vt:lpstr>
      <vt:lpstr>'진단검사(임상병리) 검체검사 품목'!Print_Titles</vt:lpstr>
    </vt:vector>
  </TitlesOfParts>
  <Company>삼광의료재단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sml</dc:creator>
  <cp:lastModifiedBy>cjmc</cp:lastModifiedBy>
  <cp:lastPrinted>2025-11-17T03:03:55Z</cp:lastPrinted>
  <dcterms:created xsi:type="dcterms:W3CDTF">2024-11-07T07:00:47Z</dcterms:created>
  <dcterms:modified xsi:type="dcterms:W3CDTF">2025-11-17T03:04:20Z</dcterms:modified>
</cp:coreProperties>
</file>