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6\임상 수탁검사 및 특검 수탁\26년 특검 수탁검사\"/>
    </mc:Choice>
  </mc:AlternateContent>
  <bookViews>
    <workbookView xWindow="0" yWindow="0" windowWidth="16500" windowHeight="10890"/>
  </bookViews>
  <sheets>
    <sheet name="특수검진항목" sheetId="5" r:id="rId1"/>
  </sheets>
  <definedNames>
    <definedName name="_xlnm.Print_Area" localSheetId="0">특수검진항목!$A$1:$H$26</definedName>
    <definedName name="_xlnm.Print_Titles" localSheetId="0">특수검진항목!#REF!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" l="1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1" i="5"/>
  <c r="G11" i="5"/>
  <c r="H12" i="5"/>
  <c r="G12" i="5"/>
  <c r="A6" i="5"/>
  <c r="H10" i="5" l="1"/>
</calcChain>
</file>

<file path=xl/comments1.xml><?xml version="1.0" encoding="utf-8"?>
<comments xmlns="http://schemas.openxmlformats.org/spreadsheetml/2006/main">
  <authors>
    <author>cjmc</author>
  </authors>
  <commentList>
    <comment ref="C23" authorId="0" shapeId="0">
      <text>
        <r>
          <rPr>
            <sz val="9"/>
            <color indexed="81"/>
            <rFont val="Tahoma"/>
            <family val="2"/>
          </rPr>
          <t xml:space="preserve">he214-1 </t>
        </r>
        <r>
          <rPr>
            <sz val="9"/>
            <color indexed="81"/>
            <rFont val="돋움"/>
            <family val="3"/>
            <charset val="129"/>
          </rPr>
          <t>혈중인듐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<sst xmlns="http://schemas.openxmlformats.org/spreadsheetml/2006/main" count="46" uniqueCount="46">
  <si>
    <t>D423000HZ</t>
  </si>
  <si>
    <t>보험코드</t>
  </si>
  <si>
    <t>검사항목</t>
    <phoneticPr fontId="2" type="noConversion"/>
  </si>
  <si>
    <t>수량</t>
    <phoneticPr fontId="2" type="noConversion"/>
  </si>
  <si>
    <t>합계</t>
    <phoneticPr fontId="2" type="noConversion"/>
  </si>
  <si>
    <t>질가산료</t>
    <phoneticPr fontId="2" type="noConversion"/>
  </si>
  <si>
    <t>No.</t>
  </si>
  <si>
    <t>D542310HZ</t>
  </si>
  <si>
    <t>(특건) Muconic acid (t,t-MA) [RU]</t>
  </si>
  <si>
    <t>D551110HZ</t>
  </si>
  <si>
    <t>(특건) Mercury (Hg) [RU]</t>
  </si>
  <si>
    <t>D530001HZ</t>
  </si>
  <si>
    <t>(특건) Met-Hb [WB]</t>
  </si>
  <si>
    <t>D542301HZ</t>
  </si>
  <si>
    <t>(특건) 2,5-Hexanedione (2,5-HD) [RU]</t>
  </si>
  <si>
    <t>D551104HZ</t>
  </si>
  <si>
    <t>(특건) Cadmium (Cd) [WB]</t>
  </si>
  <si>
    <t>D542308HZ</t>
  </si>
  <si>
    <t>(특건) Methyl hippuric acid (MHA) [RU]</t>
  </si>
  <si>
    <t>D551115HZ</t>
  </si>
  <si>
    <t>(특건) Lead (Pb) [WB]</t>
  </si>
  <si>
    <t>D542318HZ</t>
  </si>
  <si>
    <t>(특건) TCA_TCE [RU]</t>
  </si>
  <si>
    <t>D542311HZ</t>
  </si>
  <si>
    <t>(특건) N-Methylformamide (NMF) [RU]</t>
  </si>
  <si>
    <t>(특건) N-Methylacetamide (NMAC) [RU]</t>
  </si>
  <si>
    <t>(특건) Indium (In) [S]</t>
  </si>
  <si>
    <t>D542312HZ</t>
  </si>
  <si>
    <t>(특건) 1,2-Dichloropropane (1,2-DCP) [RU]</t>
  </si>
  <si>
    <t>(특건) β2-microglobulin [RU]</t>
  </si>
  <si>
    <t>(특건) o-Cresol [RU]</t>
    <phoneticPr fontId="2" type="noConversion"/>
  </si>
  <si>
    <t>기준수가</t>
    <phoneticPr fontId="2" type="noConversion"/>
  </si>
  <si>
    <t>기준수가+질가산료</t>
    <phoneticPr fontId="2" type="noConversion"/>
  </si>
  <si>
    <t>금액
(질가산료 포함)</t>
    <phoneticPr fontId="2" type="noConversion"/>
  </si>
  <si>
    <t>* 위 표의 보험코드는 참고용으로 질가산 평가 결과에 따른 등급에 따라 상이할 수 있습니다.</t>
    <phoneticPr fontId="2" type="noConversion"/>
  </si>
  <si>
    <t>* 기타 임상각과 요구 및 진단검사 사정에 의해 추가 감소될 수 있습니다.</t>
    <phoneticPr fontId="2" type="noConversion"/>
  </si>
  <si>
    <t>사업자번호</t>
    <phoneticPr fontId="16" type="noConversion"/>
  </si>
  <si>
    <t>상   호</t>
    <phoneticPr fontId="16" type="noConversion"/>
  </si>
  <si>
    <t>(인)</t>
    <phoneticPr fontId="2" type="noConversion"/>
  </si>
  <si>
    <t>날인 필수</t>
    <phoneticPr fontId="16" type="noConversion"/>
  </si>
  <si>
    <t>주   소</t>
    <phoneticPr fontId="16" type="noConversion"/>
  </si>
  <si>
    <t>충청북도 청주의료원 귀하</t>
  </si>
  <si>
    <t>연락처</t>
    <phoneticPr fontId="16" type="noConversion"/>
  </si>
  <si>
    <t>아래와 같이 견적합니다.</t>
  </si>
  <si>
    <t>(단위 :원)</t>
  </si>
  <si>
    <t>2026년 특수검진 수탁검사 견적서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</si>
</sst>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70C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 val="double"/>
      <sz val="20"/>
      <name val="굴림"/>
      <family val="3"/>
      <charset val="129"/>
    </font>
    <font>
      <b/>
      <sz val="2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4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1" fontId="7" fillId="3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41" fontId="5" fillId="2" borderId="1" xfId="1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  <xf numFmtId="3" fontId="7" fillId="0" borderId="2" xfId="3" applyNumberFormat="1" applyFont="1" applyBorder="1" applyAlignment="1">
      <alignment horizontal="right" vertical="center"/>
    </xf>
    <xf numFmtId="41" fontId="5" fillId="0" borderId="1" xfId="1" quotePrefix="1" applyFont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4" borderId="1" xfId="3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left"/>
    </xf>
    <xf numFmtId="176" fontId="11" fillId="0" borderId="0" xfId="2" applyNumberFormat="1" applyFont="1" applyBorder="1" applyAlignment="1">
      <alignment horizontal="right"/>
    </xf>
    <xf numFmtId="176" fontId="7" fillId="0" borderId="0" xfId="0" applyNumberFormat="1" applyFont="1" applyBorder="1" applyAlignment="1">
      <alignment horizontal="right" vertical="center"/>
    </xf>
    <xf numFmtId="41" fontId="12" fillId="0" borderId="0" xfId="0" applyNumberFormat="1" applyFont="1" applyBorder="1">
      <alignment vertical="center"/>
    </xf>
    <xf numFmtId="0" fontId="11" fillId="0" borderId="0" xfId="0" quotePrefix="1" applyFont="1" applyBorder="1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2"/>
    <xf numFmtId="0" fontId="14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0" fillId="0" borderId="0" xfId="2" applyFont="1" applyAlignment="1">
      <alignment horizontal="right" vertical="center" shrinkToFit="1"/>
    </xf>
    <xf numFmtId="14" fontId="19" fillId="0" borderId="0" xfId="0" applyNumberFormat="1" applyFont="1" applyBorder="1" applyAlignment="1">
      <alignment horizontal="left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pane xSplit="4" ySplit="10" topLeftCell="E16" activePane="bottomRight" state="frozen"/>
      <selection pane="topRight" activeCell="E1" sqref="E1"/>
      <selection pane="bottomLeft" activeCell="A5" sqref="A5"/>
      <selection pane="bottomRight" sqref="A1:G2"/>
    </sheetView>
  </sheetViews>
  <sheetFormatPr defaultRowHeight="16.5"/>
  <cols>
    <col min="1" max="1" width="4.125" style="2" customWidth="1"/>
    <col min="2" max="2" width="13.625" bestFit="1" customWidth="1"/>
    <col min="3" max="3" width="45.625" style="15" customWidth="1"/>
    <col min="4" max="4" width="5.375" customWidth="1"/>
    <col min="5" max="5" width="11.875" style="1" customWidth="1"/>
    <col min="6" max="6" width="10.5" style="1" customWidth="1"/>
    <col min="7" max="7" width="18.375" style="1" customWidth="1"/>
    <col min="8" max="8" width="19" style="1" customWidth="1"/>
  </cols>
  <sheetData>
    <row r="1" spans="1:9" s="28" customFormat="1" ht="20.25" customHeight="1">
      <c r="A1" s="27" t="s">
        <v>45</v>
      </c>
      <c r="B1" s="27"/>
      <c r="C1" s="27"/>
      <c r="D1" s="27"/>
      <c r="E1" s="27"/>
      <c r="F1" s="27"/>
      <c r="G1" s="27"/>
    </row>
    <row r="2" spans="1:9" s="28" customFormat="1" ht="20.25" customHeight="1">
      <c r="A2" s="27"/>
      <c r="B2" s="27"/>
      <c r="C2" s="27"/>
      <c r="D2" s="27"/>
      <c r="E2" s="27"/>
      <c r="F2" s="27"/>
      <c r="G2" s="27"/>
    </row>
    <row r="3" spans="1:9" s="28" customFormat="1" ht="22.5" customHeight="1" thickBot="1">
      <c r="A3" s="29"/>
      <c r="B3" s="29"/>
      <c r="C3" s="29"/>
      <c r="D3" s="29"/>
      <c r="E3" s="29"/>
      <c r="G3" s="29"/>
      <c r="H3" s="29"/>
    </row>
    <row r="4" spans="1:9" s="28" customFormat="1" ht="22.5" customHeight="1">
      <c r="A4" s="29"/>
      <c r="B4" s="29"/>
      <c r="C4" s="29"/>
      <c r="D4" s="29"/>
      <c r="G4" s="30" t="s">
        <v>36</v>
      </c>
      <c r="H4" s="31"/>
    </row>
    <row r="5" spans="1:9" s="28" customFormat="1" ht="22.5" customHeight="1">
      <c r="A5" s="29"/>
      <c r="B5" s="29"/>
      <c r="C5" s="29"/>
      <c r="D5" s="29"/>
      <c r="G5" s="32" t="s">
        <v>37</v>
      </c>
      <c r="H5" s="33" t="s">
        <v>38</v>
      </c>
      <c r="I5" s="34" t="s">
        <v>39</v>
      </c>
    </row>
    <row r="6" spans="1:9" s="28" customFormat="1" ht="22.5" customHeight="1">
      <c r="A6" s="41">
        <f ca="1">TODAY()</f>
        <v>45978</v>
      </c>
      <c r="B6" s="41"/>
      <c r="C6" s="29"/>
      <c r="D6" s="29"/>
      <c r="G6" s="32" t="s">
        <v>40</v>
      </c>
      <c r="H6" s="36"/>
    </row>
    <row r="7" spans="1:9" s="28" customFormat="1" ht="22.5" customHeight="1" thickBot="1">
      <c r="A7" s="35" t="s">
        <v>41</v>
      </c>
      <c r="B7" s="29"/>
      <c r="C7" s="29"/>
      <c r="D7" s="29"/>
      <c r="G7" s="37" t="s">
        <v>42</v>
      </c>
      <c r="H7" s="38"/>
    </row>
    <row r="8" spans="1:9" s="28" customFormat="1" ht="20.25" customHeight="1">
      <c r="A8" s="35" t="s">
        <v>43</v>
      </c>
      <c r="B8" s="39"/>
      <c r="C8" s="39"/>
      <c r="D8" s="39"/>
      <c r="E8" s="39"/>
      <c r="F8" s="39"/>
      <c r="H8" s="40" t="s">
        <v>44</v>
      </c>
    </row>
    <row r="9" spans="1:9" ht="38.1" customHeight="1">
      <c r="A9" s="3" t="s">
        <v>6</v>
      </c>
      <c r="B9" s="4" t="s">
        <v>1</v>
      </c>
      <c r="C9" s="16" t="s">
        <v>2</v>
      </c>
      <c r="D9" s="5" t="s">
        <v>3</v>
      </c>
      <c r="E9" s="6" t="s">
        <v>31</v>
      </c>
      <c r="F9" s="5" t="s">
        <v>5</v>
      </c>
      <c r="G9" s="5" t="s">
        <v>32</v>
      </c>
      <c r="H9" s="7" t="s">
        <v>33</v>
      </c>
    </row>
    <row r="10" spans="1:9" ht="29.25" customHeight="1">
      <c r="A10" s="26" t="s">
        <v>4</v>
      </c>
      <c r="B10" s="26"/>
      <c r="C10" s="26"/>
      <c r="D10" s="26"/>
      <c r="E10" s="26"/>
      <c r="F10" s="26"/>
      <c r="G10" s="26"/>
      <c r="H10" s="8">
        <f>SUM(H11:H24)</f>
        <v>0</v>
      </c>
    </row>
    <row r="11" spans="1:9" ht="29.25" customHeight="1">
      <c r="A11" s="9">
        <v>1</v>
      </c>
      <c r="B11" s="10" t="s">
        <v>0</v>
      </c>
      <c r="C11" s="17" t="s">
        <v>29</v>
      </c>
      <c r="D11" s="11">
        <v>3</v>
      </c>
      <c r="E11" s="12"/>
      <c r="F11" s="12"/>
      <c r="G11" s="13">
        <f t="shared" ref="G11" si="0">E11+F11</f>
        <v>0</v>
      </c>
      <c r="H11" s="13">
        <f t="shared" ref="H11:H24" si="1">D11*(E11+F11)</f>
        <v>0</v>
      </c>
    </row>
    <row r="12" spans="1:9" ht="29.25" customHeight="1">
      <c r="A12" s="9">
        <v>2</v>
      </c>
      <c r="B12" s="10" t="s">
        <v>11</v>
      </c>
      <c r="C12" s="17" t="s">
        <v>12</v>
      </c>
      <c r="D12" s="11">
        <v>201</v>
      </c>
      <c r="E12" s="12"/>
      <c r="F12" s="12"/>
      <c r="G12" s="13">
        <f>E12+F12</f>
        <v>0</v>
      </c>
      <c r="H12" s="13">
        <f>D12*(E12+F12)</f>
        <v>0</v>
      </c>
    </row>
    <row r="13" spans="1:9" ht="29.25" customHeight="1">
      <c r="A13" s="9">
        <v>3</v>
      </c>
      <c r="B13" s="14" t="s">
        <v>13</v>
      </c>
      <c r="C13" s="18" t="s">
        <v>14</v>
      </c>
      <c r="D13" s="11">
        <v>924</v>
      </c>
      <c r="E13" s="12"/>
      <c r="F13" s="12"/>
      <c r="G13" s="13">
        <f t="shared" ref="G13:G24" si="2">E13+F13</f>
        <v>0</v>
      </c>
      <c r="H13" s="13">
        <f t="shared" ref="H13:H24" si="3">D13*(E13+F13)</f>
        <v>0</v>
      </c>
    </row>
    <row r="14" spans="1:9" ht="29.25" customHeight="1">
      <c r="A14" s="9">
        <v>4</v>
      </c>
      <c r="B14" s="10" t="s">
        <v>17</v>
      </c>
      <c r="C14" s="17" t="s">
        <v>18</v>
      </c>
      <c r="D14" s="11">
        <v>1012</v>
      </c>
      <c r="E14" s="12"/>
      <c r="F14" s="12"/>
      <c r="G14" s="13">
        <f t="shared" si="2"/>
        <v>0</v>
      </c>
      <c r="H14" s="13">
        <f t="shared" si="3"/>
        <v>0</v>
      </c>
    </row>
    <row r="15" spans="1:9" ht="29.25" customHeight="1">
      <c r="A15" s="9">
        <v>5</v>
      </c>
      <c r="B15" s="10" t="s">
        <v>7</v>
      </c>
      <c r="C15" s="17" t="s">
        <v>8</v>
      </c>
      <c r="D15" s="11">
        <v>34</v>
      </c>
      <c r="E15" s="12"/>
      <c r="F15" s="12"/>
      <c r="G15" s="13">
        <f t="shared" si="2"/>
        <v>0</v>
      </c>
      <c r="H15" s="13">
        <f t="shared" si="3"/>
        <v>0</v>
      </c>
    </row>
    <row r="16" spans="1:9" ht="29.25" customHeight="1">
      <c r="A16" s="9">
        <v>6</v>
      </c>
      <c r="B16" s="10" t="s">
        <v>23</v>
      </c>
      <c r="C16" s="17" t="s">
        <v>24</v>
      </c>
      <c r="D16" s="11">
        <v>740</v>
      </c>
      <c r="E16" s="12"/>
      <c r="F16" s="12"/>
      <c r="G16" s="13">
        <f t="shared" si="2"/>
        <v>0</v>
      </c>
      <c r="H16" s="13">
        <f t="shared" si="3"/>
        <v>0</v>
      </c>
    </row>
    <row r="17" spans="1:10" ht="29.25" customHeight="1">
      <c r="A17" s="9">
        <v>7</v>
      </c>
      <c r="B17" s="10" t="s">
        <v>27</v>
      </c>
      <c r="C17" s="17" t="s">
        <v>30</v>
      </c>
      <c r="D17" s="11">
        <v>1339</v>
      </c>
      <c r="E17" s="12"/>
      <c r="F17" s="12"/>
      <c r="G17" s="13">
        <f t="shared" si="2"/>
        <v>0</v>
      </c>
      <c r="H17" s="13">
        <f t="shared" si="3"/>
        <v>0</v>
      </c>
    </row>
    <row r="18" spans="1:10" ht="29.25" customHeight="1">
      <c r="A18" s="9">
        <v>8</v>
      </c>
      <c r="B18" s="10" t="s">
        <v>21</v>
      </c>
      <c r="C18" s="17" t="s">
        <v>22</v>
      </c>
      <c r="D18" s="11">
        <v>8</v>
      </c>
      <c r="E18" s="12"/>
      <c r="F18" s="12"/>
      <c r="G18" s="13">
        <f t="shared" si="2"/>
        <v>0</v>
      </c>
      <c r="H18" s="13">
        <f t="shared" si="3"/>
        <v>0</v>
      </c>
    </row>
    <row r="19" spans="1:10" ht="29.25" customHeight="1">
      <c r="A19" s="9">
        <v>9</v>
      </c>
      <c r="B19" s="10" t="s">
        <v>15</v>
      </c>
      <c r="C19" s="17" t="s">
        <v>16</v>
      </c>
      <c r="D19" s="11">
        <v>175</v>
      </c>
      <c r="E19" s="12"/>
      <c r="F19" s="12"/>
      <c r="G19" s="13">
        <f t="shared" si="2"/>
        <v>0</v>
      </c>
      <c r="H19" s="13">
        <f t="shared" si="3"/>
        <v>0</v>
      </c>
    </row>
    <row r="20" spans="1:10" ht="29.25" customHeight="1">
      <c r="A20" s="9">
        <v>10</v>
      </c>
      <c r="B20" s="10" t="s">
        <v>9</v>
      </c>
      <c r="C20" s="17" t="s">
        <v>10</v>
      </c>
      <c r="D20" s="11">
        <v>26</v>
      </c>
      <c r="E20" s="12"/>
      <c r="F20" s="12"/>
      <c r="G20" s="13">
        <f t="shared" si="2"/>
        <v>0</v>
      </c>
      <c r="H20" s="13">
        <f t="shared" si="3"/>
        <v>0</v>
      </c>
    </row>
    <row r="21" spans="1:10" ht="29.25" customHeight="1">
      <c r="A21" s="9">
        <v>11</v>
      </c>
      <c r="B21" s="10" t="s">
        <v>19</v>
      </c>
      <c r="C21" s="17" t="s">
        <v>20</v>
      </c>
      <c r="D21" s="11">
        <v>496</v>
      </c>
      <c r="E21" s="12"/>
      <c r="F21" s="12"/>
      <c r="G21" s="13">
        <f t="shared" si="2"/>
        <v>0</v>
      </c>
      <c r="H21" s="13">
        <f t="shared" si="3"/>
        <v>0</v>
      </c>
    </row>
    <row r="22" spans="1:10" ht="29.25" customHeight="1">
      <c r="A22" s="9">
        <v>12</v>
      </c>
      <c r="B22" s="10"/>
      <c r="C22" s="17" t="s">
        <v>25</v>
      </c>
      <c r="D22" s="11">
        <v>350</v>
      </c>
      <c r="E22" s="12"/>
      <c r="F22" s="12"/>
      <c r="G22" s="13">
        <f t="shared" si="2"/>
        <v>0</v>
      </c>
      <c r="H22" s="13">
        <f t="shared" si="3"/>
        <v>0</v>
      </c>
    </row>
    <row r="23" spans="1:10" ht="29.25" customHeight="1">
      <c r="A23" s="9">
        <v>13</v>
      </c>
      <c r="B23" s="10"/>
      <c r="C23" s="17" t="s">
        <v>26</v>
      </c>
      <c r="D23" s="11">
        <v>7</v>
      </c>
      <c r="E23" s="12"/>
      <c r="F23" s="12"/>
      <c r="G23" s="13">
        <f t="shared" si="2"/>
        <v>0</v>
      </c>
      <c r="H23" s="13">
        <f t="shared" si="3"/>
        <v>0</v>
      </c>
    </row>
    <row r="24" spans="1:10" ht="29.25" customHeight="1">
      <c r="A24" s="9">
        <v>14</v>
      </c>
      <c r="B24" s="10"/>
      <c r="C24" s="17" t="s">
        <v>28</v>
      </c>
      <c r="D24" s="11">
        <v>9</v>
      </c>
      <c r="E24" s="12"/>
      <c r="F24" s="12"/>
      <c r="G24" s="13">
        <f t="shared" si="2"/>
        <v>0</v>
      </c>
      <c r="H24" s="13">
        <f t="shared" si="3"/>
        <v>0</v>
      </c>
    </row>
    <row r="25" spans="1:10">
      <c r="A25" s="19" t="s">
        <v>34</v>
      </c>
      <c r="B25" s="20"/>
      <c r="C25" s="21"/>
      <c r="D25" s="22"/>
      <c r="E25" s="23"/>
      <c r="F25" s="23"/>
      <c r="G25" s="24"/>
      <c r="H25" s="23"/>
      <c r="I25" s="23"/>
      <c r="J25" s="24"/>
    </row>
    <row r="26" spans="1:10">
      <c r="A26" s="25" t="s">
        <v>35</v>
      </c>
      <c r="B26" s="25"/>
      <c r="C26" s="25"/>
      <c r="D26" s="25"/>
      <c r="E26" s="25"/>
      <c r="F26" s="25"/>
      <c r="G26" s="25"/>
      <c r="H26" s="25"/>
      <c r="I26" s="25"/>
      <c r="J26" s="25"/>
    </row>
  </sheetData>
  <sortState ref="A23:H35">
    <sortCondition ref="B23:B35"/>
  </sortState>
  <mergeCells count="3">
    <mergeCell ref="A10:G10"/>
    <mergeCell ref="A1:G2"/>
    <mergeCell ref="A6:B6"/>
  </mergeCells>
  <phoneticPr fontId="2" type="noConversion"/>
  <pageMargins left="0.15748031496062992" right="0.23622047244094491" top="0.74803149606299213" bottom="0.39370078740157483" header="0.31496062992125984" footer="0.15748031496062992"/>
  <pageSetup paperSize="9" scale="70" orientation="portrait" r:id="rId1"/>
  <headerFooter>
    <oddFooter>&amp;C25년 임상병리 검체물&amp;R&amp;P  / 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특수검진항목</vt:lpstr>
      <vt:lpstr>특수검진항목!Print_Area</vt:lpstr>
    </vt:vector>
  </TitlesOfParts>
  <Company>삼광의료재단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cjmc</cp:lastModifiedBy>
  <cp:lastPrinted>2025-11-17T02:58:36Z</cp:lastPrinted>
  <dcterms:created xsi:type="dcterms:W3CDTF">2024-11-07T07:00:47Z</dcterms:created>
  <dcterms:modified xsi:type="dcterms:W3CDTF">2025-11-17T02:59:17Z</dcterms:modified>
</cp:coreProperties>
</file>