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6\26년 수술재료\"/>
    </mc:Choice>
  </mc:AlternateContent>
  <bookViews>
    <workbookView xWindow="0" yWindow="0" windowWidth="28800" windowHeight="12540"/>
  </bookViews>
  <sheets>
    <sheet name="1군" sheetId="1" r:id="rId1"/>
    <sheet name="2군" sheetId="2" r:id="rId2"/>
    <sheet name="3군" sheetId="3" r:id="rId3"/>
  </sheets>
  <definedNames>
    <definedName name="_xlnm.Print_Area" localSheetId="0">'1군'!$A$1:$J$44</definedName>
    <definedName name="_xlnm.Print_Area" localSheetId="1">'2군'!$A$1:$J$21</definedName>
    <definedName name="_xlnm.Print_Area" localSheetId="2">'3군'!$A$1:$K$51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3"/>
  <c r="A4" i="1"/>
  <c r="H8" i="1" l="1"/>
  <c r="H19" i="2" l="1"/>
  <c r="H18" i="2"/>
  <c r="H17" i="2"/>
  <c r="H16" i="2"/>
  <c r="H15" i="2"/>
  <c r="H14" i="2"/>
  <c r="H13" i="2"/>
  <c r="H12" i="2"/>
  <c r="H11" i="2"/>
  <c r="H10" i="2"/>
  <c r="H9" i="2"/>
  <c r="H8" i="2"/>
  <c r="H20" i="2" l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43" i="1" l="1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50" i="3" l="1"/>
</calcChain>
</file>

<file path=xl/sharedStrings.xml><?xml version="1.0" encoding="utf-8"?>
<sst xmlns="http://schemas.openxmlformats.org/spreadsheetml/2006/main" count="601" uniqueCount="306">
  <si>
    <t>EA</t>
    <phoneticPr fontId="4" type="noConversion"/>
  </si>
  <si>
    <t>급여</t>
    <phoneticPr fontId="4" type="noConversion"/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</si>
  <si>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</si>
  <si>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</si>
  <si>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</si>
  <si>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</si>
  <si>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</si>
  <si>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</si>
  <si>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M2070104</t>
    <phoneticPr fontId="4" type="noConversion"/>
  </si>
  <si>
    <t>BC0101OT</t>
    <phoneticPr fontId="1" type="noConversion"/>
  </si>
  <si>
    <t>비급여</t>
    <phoneticPr fontId="1" type="noConversion"/>
  </si>
  <si>
    <t>급여</t>
    <phoneticPr fontId="1" type="noConversion"/>
  </si>
  <si>
    <t>㈜프로스터</t>
    <phoneticPr fontId="1" type="noConversion"/>
  </si>
  <si>
    <t>SMITH&amp;NEPHEW</t>
  </si>
  <si>
    <t>SMITH &amp; NEPHEW,INC.</t>
  </si>
  <si>
    <t>BOWL TYPE</t>
  </si>
  <si>
    <t>DAOMMEDI</t>
    <phoneticPr fontId="4" type="noConversion"/>
  </si>
  <si>
    <t>EXOFIN HVTA</t>
  </si>
  <si>
    <t>1ml</t>
  </si>
  <si>
    <t>EZ-UP</t>
  </si>
  <si>
    <t>NEO BONE(Cylinder Inserter Type)</t>
    <phoneticPr fontId="4" type="noConversion"/>
  </si>
  <si>
    <t>C0451076</t>
    <phoneticPr fontId="4" type="noConversion"/>
  </si>
  <si>
    <t>C0416076</t>
    <phoneticPr fontId="4" type="noConversion"/>
  </si>
  <si>
    <t>NOVOSEAL</t>
  </si>
  <si>
    <t>2G</t>
  </si>
  <si>
    <t>TOTALSHIELD SURGICAL HOOD</t>
  </si>
  <si>
    <t>전규격</t>
  </si>
  <si>
    <t>합 계(부가세포함) :</t>
  </si>
  <si>
    <t>BIOMET ORTHOPEDICS, INC</t>
    <phoneticPr fontId="4" type="noConversion"/>
  </si>
  <si>
    <t>BIOMET</t>
    <phoneticPr fontId="4" type="noConversion"/>
  </si>
  <si>
    <t>SMITH&amp;NEPHEW</t>
    <phoneticPr fontId="4" type="noConversion"/>
  </si>
  <si>
    <t>SMITH &amp; NEPHEW,INC.</t>
    <phoneticPr fontId="4" type="noConversion"/>
  </si>
  <si>
    <t>MEPION</t>
    <phoneticPr fontId="4" type="noConversion"/>
  </si>
  <si>
    <t>INJECTA</t>
    <phoneticPr fontId="4" type="noConversion"/>
  </si>
  <si>
    <t>B3340006</t>
    <phoneticPr fontId="4" type="noConversion"/>
  </si>
  <si>
    <t>B3010104</t>
    <phoneticPr fontId="4" type="noConversion"/>
  </si>
  <si>
    <t>M2094163</t>
    <phoneticPr fontId="4" type="noConversion"/>
  </si>
  <si>
    <t>2ml</t>
    <phoneticPr fontId="4" type="noConversion"/>
  </si>
  <si>
    <t>MEGADBM S</t>
    <phoneticPr fontId="1" type="noConversion"/>
  </si>
  <si>
    <t>BC0101OT</t>
    <phoneticPr fontId="1" type="noConversion"/>
  </si>
  <si>
    <t>1g</t>
    <phoneticPr fontId="1" type="noConversion"/>
  </si>
  <si>
    <t>EA</t>
    <phoneticPr fontId="1" type="noConversion"/>
  </si>
  <si>
    <t>EA</t>
    <phoneticPr fontId="1" type="noConversion"/>
  </si>
  <si>
    <t>비급여</t>
    <phoneticPr fontId="1" type="noConversion"/>
  </si>
  <si>
    <t>㈜엘엔씨바이오</t>
    <phoneticPr fontId="1" type="noConversion"/>
  </si>
  <si>
    <t>3g</t>
    <phoneticPr fontId="1" type="noConversion"/>
  </si>
  <si>
    <t>EA</t>
    <phoneticPr fontId="1" type="noConversion"/>
  </si>
  <si>
    <t>비급여</t>
    <phoneticPr fontId="1" type="noConversion"/>
  </si>
  <si>
    <t>㈜엘엔씨바이오</t>
    <phoneticPr fontId="1" type="noConversion"/>
  </si>
  <si>
    <t>NOVOSIS</t>
    <phoneticPr fontId="1" type="noConversion"/>
  </si>
  <si>
    <t>BC0301QT</t>
    <phoneticPr fontId="1" type="noConversion"/>
  </si>
  <si>
    <t>0.5ml</t>
    <phoneticPr fontId="1" type="noConversion"/>
  </si>
  <si>
    <t>EA</t>
    <phoneticPr fontId="1" type="noConversion"/>
  </si>
  <si>
    <t>비급여</t>
    <phoneticPr fontId="1" type="noConversion"/>
  </si>
  <si>
    <t>㈜시지바이오</t>
    <phoneticPr fontId="1" type="noConversion"/>
  </si>
  <si>
    <t>SURGI SHIELD</t>
    <phoneticPr fontId="1" type="noConversion"/>
  </si>
  <si>
    <t>M2111214</t>
    <phoneticPr fontId="1" type="noConversion"/>
  </si>
  <si>
    <t>3g</t>
    <phoneticPr fontId="1" type="noConversion"/>
  </si>
  <si>
    <t>DEMEDRESOURCE</t>
    <phoneticPr fontId="1" type="noConversion"/>
  </si>
  <si>
    <t>ARTQ</t>
    <phoneticPr fontId="1" type="noConversion"/>
  </si>
  <si>
    <t>BF0100AJ</t>
    <phoneticPr fontId="1" type="noConversion"/>
  </si>
  <si>
    <t>1.5cc</t>
    <phoneticPr fontId="1" type="noConversion"/>
  </si>
  <si>
    <t>아주약품㈜</t>
    <phoneticPr fontId="1" type="noConversion"/>
  </si>
  <si>
    <t>ARTQ</t>
    <phoneticPr fontId="1" type="noConversion"/>
  </si>
  <si>
    <t>BF0100AJ</t>
    <phoneticPr fontId="1" type="noConversion"/>
  </si>
  <si>
    <t>3cc</t>
    <phoneticPr fontId="1" type="noConversion"/>
  </si>
  <si>
    <t>ATELO Q</t>
    <phoneticPr fontId="1" type="noConversion"/>
  </si>
  <si>
    <t>BM2600AJ</t>
    <phoneticPr fontId="1" type="noConversion"/>
  </si>
  <si>
    <t>1cc</t>
    <phoneticPr fontId="1" type="noConversion"/>
  </si>
  <si>
    <t>MEGA STAT PLUS +</t>
    <phoneticPr fontId="1" type="noConversion"/>
  </si>
  <si>
    <t>M2075317</t>
    <phoneticPr fontId="1" type="noConversion"/>
  </si>
  <si>
    <t>3g</t>
    <phoneticPr fontId="1" type="noConversion"/>
  </si>
  <si>
    <t>급여</t>
    <phoneticPr fontId="1" type="noConversion"/>
  </si>
  <si>
    <t>OSSGEN</t>
    <phoneticPr fontId="1" type="noConversion"/>
  </si>
  <si>
    <t>SYNO-Q</t>
    <phoneticPr fontId="1" type="noConversion"/>
  </si>
  <si>
    <t>M2099012</t>
    <phoneticPr fontId="1" type="noConversion"/>
  </si>
  <si>
    <t>10ml</t>
    <phoneticPr fontId="1" type="noConversion"/>
  </si>
  <si>
    <t>급여</t>
    <phoneticPr fontId="1" type="noConversion"/>
  </si>
  <si>
    <t>㈜바스칸바이오제약</t>
    <phoneticPr fontId="1" type="noConversion"/>
  </si>
  <si>
    <t>SDFIX</t>
    <phoneticPr fontId="1" type="noConversion"/>
  </si>
  <si>
    <t>B3020009</t>
    <phoneticPr fontId="1" type="noConversion"/>
  </si>
  <si>
    <t>5cm이상~
10cm미만</t>
    <phoneticPr fontId="4" type="noConversion"/>
  </si>
  <si>
    <t>급여</t>
    <phoneticPr fontId="1" type="noConversion"/>
  </si>
  <si>
    <t>㈜디픽스</t>
    <phoneticPr fontId="1" type="noConversion"/>
  </si>
  <si>
    <t>PROSTER SKIN CARE</t>
    <phoneticPr fontId="1" type="noConversion"/>
  </si>
  <si>
    <t>BM5001KU</t>
    <phoneticPr fontId="1" type="noConversion"/>
  </si>
  <si>
    <t>비급여</t>
    <phoneticPr fontId="1" type="noConversion"/>
  </si>
  <si>
    <t>콘슈론</t>
    <phoneticPr fontId="1" type="noConversion"/>
  </si>
  <si>
    <t>M2094010</t>
    <phoneticPr fontId="1" type="noConversion"/>
  </si>
  <si>
    <t>2ml</t>
    <phoneticPr fontId="1" type="noConversion"/>
  </si>
  <si>
    <t>동국제약</t>
    <phoneticPr fontId="1" type="noConversion"/>
  </si>
  <si>
    <t>Silderm dual action scar gel</t>
    <phoneticPr fontId="1" type="noConversion"/>
  </si>
  <si>
    <t>BM5001ZD</t>
    <phoneticPr fontId="1" type="noConversion"/>
  </si>
  <si>
    <t>15g</t>
    <phoneticPr fontId="1" type="noConversion"/>
  </si>
  <si>
    <t>SKINGEN UK LTD.</t>
    <phoneticPr fontId="1" type="noConversion"/>
  </si>
  <si>
    <t>케어젤(CAREGEL) CG-2.5</t>
    <phoneticPr fontId="1" type="noConversion"/>
  </si>
  <si>
    <t>M3304002</t>
    <phoneticPr fontId="1" type="noConversion"/>
  </si>
  <si>
    <t>2.5g/3ml</t>
    <phoneticPr fontId="1" type="noConversion"/>
  </si>
  <si>
    <t>엔케이메디텍</t>
    <phoneticPr fontId="1" type="noConversion"/>
  </si>
  <si>
    <t>레노툴</t>
    <phoneticPr fontId="1" type="noConversion"/>
  </si>
  <si>
    <t>M3011193</t>
    <phoneticPr fontId="1" type="noConversion"/>
  </si>
  <si>
    <t>10*10</t>
    <phoneticPr fontId="1" type="noConversion"/>
  </si>
  <si>
    <t>EA</t>
    <phoneticPr fontId="1" type="noConversion"/>
  </si>
  <si>
    <t>㈜T&amp;L</t>
    <phoneticPr fontId="1" type="noConversion"/>
  </si>
  <si>
    <t>Cuff Quet-V (2PORT 상지용)</t>
    <phoneticPr fontId="1" type="noConversion"/>
  </si>
  <si>
    <t>BC1001PJ</t>
    <phoneticPr fontId="1" type="noConversion"/>
  </si>
  <si>
    <t>10*60</t>
    <phoneticPr fontId="1" type="noConversion"/>
  </si>
  <si>
    <t>㈜코리아메디칼</t>
    <phoneticPr fontId="1" type="noConversion"/>
  </si>
  <si>
    <t>M Splint Alpha</t>
  </si>
  <si>
    <t>K8103956</t>
  </si>
  <si>
    <t>S(좌)</t>
    <phoneticPr fontId="1" type="noConversion"/>
  </si>
  <si>
    <t>S(좌)</t>
    <phoneticPr fontId="1" type="noConversion"/>
  </si>
  <si>
    <t>급여</t>
    <phoneticPr fontId="1" type="noConversion"/>
  </si>
  <si>
    <t>㈜제이원메딕스</t>
  </si>
  <si>
    <t>S(우)</t>
    <phoneticPr fontId="1" type="noConversion"/>
  </si>
  <si>
    <t>M(좌)</t>
    <phoneticPr fontId="1" type="noConversion"/>
  </si>
  <si>
    <t>M(우)</t>
    <phoneticPr fontId="1" type="noConversion"/>
  </si>
  <si>
    <t>L(좌)</t>
    <phoneticPr fontId="1" type="noConversion"/>
  </si>
  <si>
    <t>L(우)</t>
    <phoneticPr fontId="1" type="noConversion"/>
  </si>
  <si>
    <t>XL(좌)</t>
    <phoneticPr fontId="1" type="noConversion"/>
  </si>
  <si>
    <t>XL(좌)</t>
    <phoneticPr fontId="1" type="noConversion"/>
  </si>
  <si>
    <t>XL(우)</t>
    <phoneticPr fontId="1" type="noConversion"/>
  </si>
  <si>
    <t>M Splint Alpha Finger</t>
    <phoneticPr fontId="1" type="noConversion"/>
  </si>
  <si>
    <t>M Splint Alpha Finger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</si>
  <si>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</si>
  <si>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</si>
  <si>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</si>
  <si>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M Splint Alpha Thumb</t>
    <phoneticPr fontId="1" type="noConversion"/>
  </si>
  <si>
    <t>M Splint Alpha Thumb</t>
    <phoneticPr fontId="1" type="noConversion"/>
  </si>
  <si>
    <t>M Splint Alpha Thumb</t>
    <phoneticPr fontId="1" type="noConversion"/>
  </si>
  <si>
    <t>급여</t>
    <phoneticPr fontId="1" type="noConversion"/>
  </si>
  <si>
    <t>M(좌)</t>
    <phoneticPr fontId="1" type="noConversion"/>
  </si>
  <si>
    <t>M Splint Alpha Thumb</t>
    <phoneticPr fontId="1" type="noConversion"/>
  </si>
  <si>
    <t>M(우)</t>
    <phoneticPr fontId="1" type="noConversion"/>
  </si>
  <si>
    <t>L(좌)</t>
    <phoneticPr fontId="1" type="noConversion"/>
  </si>
  <si>
    <t>L(우)</t>
    <phoneticPr fontId="1" type="noConversion"/>
  </si>
  <si>
    <t>XL(우)</t>
    <phoneticPr fontId="1" type="noConversion"/>
  </si>
  <si>
    <t>M Splint Alpha Leg</t>
    <phoneticPr fontId="1" type="noConversion"/>
  </si>
  <si>
    <t>K8103419</t>
  </si>
  <si>
    <t>SS</t>
    <phoneticPr fontId="1" type="noConversion"/>
  </si>
  <si>
    <t>M Splint Alpha Leg</t>
    <phoneticPr fontId="1" type="noConversion"/>
  </si>
  <si>
    <t>S</t>
    <phoneticPr fontId="1" type="noConversion"/>
  </si>
  <si>
    <t>M</t>
    <phoneticPr fontId="1" type="noConversion"/>
  </si>
  <si>
    <t>M Splint Alpha Leg</t>
    <phoneticPr fontId="1" type="noConversion"/>
  </si>
  <si>
    <t>M Splint Alpha Leg</t>
    <phoneticPr fontId="1" type="noConversion"/>
  </si>
  <si>
    <t>XL</t>
    <phoneticPr fontId="1" type="noConversion"/>
  </si>
  <si>
    <t>XXL</t>
    <phoneticPr fontId="1" type="noConversion"/>
  </si>
  <si>
    <t>XXXL</t>
    <phoneticPr fontId="1" type="noConversion"/>
  </si>
  <si>
    <t>VANGUARD FEMORAL COMPONENTS</t>
  </si>
  <si>
    <t>E2001106</t>
  </si>
  <si>
    <t>EA</t>
  </si>
  <si>
    <t>E2011006</t>
  </si>
  <si>
    <t>E2021206</t>
  </si>
  <si>
    <t>ARCOM PATELLAR 3(1)-PEG</t>
  </si>
  <si>
    <t>E2031006</t>
  </si>
  <si>
    <t>E2002106</t>
  </si>
  <si>
    <t>E2021406</t>
  </si>
  <si>
    <t>E2041106</t>
  </si>
  <si>
    <t>E2051006</t>
  </si>
  <si>
    <t>E2101106</t>
    <phoneticPr fontId="1" type="noConversion"/>
  </si>
  <si>
    <t>PERSONA PARTIAL KNEE TIBIAL COMPONENT</t>
  </si>
  <si>
    <t>E2111106</t>
  </si>
  <si>
    <t>PERSONA PARTIAL KNEE ARTICULAR SURFACE</t>
    <phoneticPr fontId="4" type="noConversion"/>
  </si>
  <si>
    <t>E2121104</t>
    <phoneticPr fontId="4" type="noConversion"/>
  </si>
  <si>
    <t>E2001312</t>
    <phoneticPr fontId="1" type="noConversion"/>
  </si>
  <si>
    <t>NK II PRIMARY, PERSONA STEMMED TIBIAL BASEPLATES NON POROUS COATED</t>
    <phoneticPr fontId="1" type="noConversion"/>
  </si>
  <si>
    <t>E2011212</t>
  </si>
  <si>
    <t>NK II PRIMARY, PERSONA PS TIBIAL INSERT</t>
  </si>
  <si>
    <t>E2021012</t>
  </si>
  <si>
    <t>PERSONA/NEXGEN PATELLA</t>
  </si>
  <si>
    <t>E2031004</t>
  </si>
  <si>
    <t>PERSONA REVISION FEMORAL COMPONENT</t>
  </si>
  <si>
    <t>E2002404</t>
  </si>
  <si>
    <t>PERSONA REVISION TIBIAL PLATE</t>
  </si>
  <si>
    <t>E2011712</t>
  </si>
  <si>
    <t>PERSONA REVISION ARTICULAR SURFACE</t>
  </si>
  <si>
    <t>E2021806</t>
  </si>
  <si>
    <t>PERSONA REVISION AUGMENT</t>
  </si>
  <si>
    <t>E2041404</t>
    <phoneticPr fontId="18" type="noConversion"/>
  </si>
  <si>
    <t xml:space="preserve">PERSONA REVISION EXTENSION STEM </t>
  </si>
  <si>
    <t>E2051304</t>
    <phoneticPr fontId="18" type="noConversion"/>
  </si>
  <si>
    <t xml:space="preserve">ANTHEM FEMORAL COMPONENT </t>
  </si>
  <si>
    <t>E2001705</t>
  </si>
  <si>
    <t>ANTHEM TIBIAL BASE PLATE</t>
  </si>
  <si>
    <t>E2011750</t>
  </si>
  <si>
    <t>ANTHEM INSERT</t>
  </si>
  <si>
    <t>E2021705</t>
  </si>
  <si>
    <t>GENESIS II PATELLAR COMPONENT</t>
  </si>
  <si>
    <t>E2031105</t>
  </si>
  <si>
    <t>GENESIS II CONSTRAINED FEMORAL COMPONENT</t>
  </si>
  <si>
    <t>E2002005</t>
  </si>
  <si>
    <t>LEGION TIBIAL BASEPLATE</t>
  </si>
  <si>
    <t>E2011705</t>
  </si>
  <si>
    <t>LEGION HF XLPE INSERT</t>
  </si>
  <si>
    <t>E2021505</t>
  </si>
  <si>
    <t>GENESIS II(P/S,CONSTRAINED) ARTICULAR COMPONENT</t>
  </si>
  <si>
    <t>E2021005</t>
  </si>
  <si>
    <t>LEGION FEMORAL WEDGE/ TIBIAL WEDGE</t>
  </si>
  <si>
    <t>E2041305</t>
  </si>
  <si>
    <t>LEGION CEMENTED STEM(OFFSET COUPLER포함)</t>
  </si>
  <si>
    <t>E2051605</t>
  </si>
  <si>
    <t>LEGION PRESS-FIT(STRAIGHT/BOWED) STEM(OFFSET COUPLER포함)</t>
  </si>
  <si>
    <t>E2051705</t>
  </si>
  <si>
    <t>LEGION SHORT STEM EXTENSION(OFFSET COUPLER포함)</t>
  </si>
  <si>
    <t>E2051805</t>
  </si>
  <si>
    <t>DOUJET 40PF</t>
  </si>
  <si>
    <t>E5002080</t>
  </si>
  <si>
    <t>40G+항생제</t>
  </si>
  <si>
    <t>DOUJET PRO-MIXER</t>
  </si>
  <si>
    <t>E5102008</t>
  </si>
  <si>
    <t>COLFINE</t>
  </si>
  <si>
    <t>BM2600NW</t>
  </si>
  <si>
    <t>3g</t>
  </si>
  <si>
    <t>급여</t>
    <phoneticPr fontId="4" type="noConversion"/>
  </si>
  <si>
    <t>급여</t>
    <phoneticPr fontId="4" type="noConversion"/>
  </si>
  <si>
    <t>급여</t>
    <phoneticPr fontId="4" type="noConversion"/>
  </si>
  <si>
    <t>급여</t>
    <phoneticPr fontId="4" type="noConversion"/>
  </si>
  <si>
    <t>급여</t>
    <phoneticPr fontId="4" type="noConversion"/>
  </si>
  <si>
    <t>비급여</t>
    <phoneticPr fontId="4" type="noConversion"/>
  </si>
  <si>
    <t>BIOMET ORTHOPEDICS, INC</t>
    <phoneticPr fontId="4" type="noConversion"/>
  </si>
  <si>
    <t>BIOMET</t>
    <phoneticPr fontId="4" type="noConversion"/>
  </si>
  <si>
    <t>BIOMET</t>
    <phoneticPr fontId="4" type="noConversion"/>
  </si>
  <si>
    <t>BIOMET ORTHOPEDICS</t>
  </si>
  <si>
    <t>ZIMMER, INC.</t>
  </si>
  <si>
    <t>ZIMMER</t>
  </si>
  <si>
    <t xml:space="preserve">ZIMMER, INC. </t>
  </si>
  <si>
    <t xml:space="preserve">ZIMMER, INC. </t>
    <phoneticPr fontId="18" type="noConversion"/>
  </si>
  <si>
    <t>SMITH&amp;NEPHEW</t>
    <phoneticPr fontId="4" type="noConversion"/>
  </si>
  <si>
    <t>0.25미만(㎤) / Ø2.3X10mm</t>
    <phoneticPr fontId="4" type="noConversion"/>
  </si>
  <si>
    <t>0.5이상 1미만(㎤)/ Ø4.3X32mm</t>
    <phoneticPr fontId="4" type="noConversion"/>
  </si>
  <si>
    <t>아슬란(ASLAN)</t>
    <phoneticPr fontId="4" type="noConversion"/>
  </si>
  <si>
    <t>25㎠이상-40㎠미만 / 5x5cm</t>
    <phoneticPr fontId="4" type="noConversion"/>
  </si>
  <si>
    <t>EA</t>
    <phoneticPr fontId="4" type="noConversion"/>
  </si>
  <si>
    <t>4H(5cm미만)</t>
    <phoneticPr fontId="4" type="noConversion"/>
  </si>
  <si>
    <t>EA</t>
    <phoneticPr fontId="4" type="noConversion"/>
  </si>
  <si>
    <t xml:space="preserve">NEO BONE (Granule Type) </t>
    <phoneticPr fontId="4" type="noConversion"/>
  </si>
  <si>
    <t>C0409676</t>
    <phoneticPr fontId="4" type="noConversion"/>
  </si>
  <si>
    <t>10이상 20미만(cc) / 10cc(0.5mm이하)</t>
    <phoneticPr fontId="4" type="noConversion"/>
  </si>
  <si>
    <t>C0451176</t>
    <phoneticPr fontId="4" type="noConversion"/>
  </si>
  <si>
    <t>0.25이상 0.5미만(㎤)/ Ø3.3X30mm</t>
    <phoneticPr fontId="4" type="noConversion"/>
  </si>
  <si>
    <t>M2120052</t>
    <phoneticPr fontId="4" type="noConversion"/>
  </si>
  <si>
    <t>MARLINS</t>
    <phoneticPr fontId="4" type="noConversion"/>
  </si>
  <si>
    <t>BK7000RN</t>
    <phoneticPr fontId="4" type="noConversion"/>
  </si>
  <si>
    <t>전규격</t>
    <phoneticPr fontId="4" type="noConversion"/>
  </si>
  <si>
    <t>NIQUE BAND</t>
    <phoneticPr fontId="1" type="noConversion"/>
  </si>
  <si>
    <t>BC1200NW</t>
    <phoneticPr fontId="1" type="noConversion"/>
  </si>
  <si>
    <t>콜라폼A(COLLAFORM A)</t>
    <phoneticPr fontId="4" type="noConversion"/>
  </si>
  <si>
    <t>급여</t>
  </si>
  <si>
    <t>비급여</t>
    <phoneticPr fontId="1" type="noConversion"/>
  </si>
  <si>
    <t>ORANGE MEDICAL</t>
  </si>
  <si>
    <t>SN BIOLOGICS</t>
  </si>
  <si>
    <t>CGBIO</t>
  </si>
  <si>
    <t>ZIMMER SURGICAL, INC</t>
  </si>
  <si>
    <t>BMI KOREA</t>
  </si>
  <si>
    <t>NEXONEBIO</t>
  </si>
  <si>
    <t>MEPION</t>
    <phoneticPr fontId="1" type="noConversion"/>
  </si>
  <si>
    <t>NKMEDITECH INC.</t>
  </si>
  <si>
    <t>단가</t>
    <phoneticPr fontId="1" type="noConversion"/>
  </si>
  <si>
    <t>26년 수술재료 견적서(1군)</t>
    <phoneticPr fontId="1" type="noConversion"/>
  </si>
  <si>
    <t>사업자번호</t>
    <phoneticPr fontId="4" type="noConversion"/>
  </si>
  <si>
    <t>상   호</t>
    <phoneticPr fontId="4" type="noConversion"/>
  </si>
  <si>
    <t>(인)</t>
    <phoneticPr fontId="1" type="noConversion"/>
  </si>
  <si>
    <t>날인 필수</t>
    <phoneticPr fontId="4" type="noConversion"/>
  </si>
  <si>
    <t>주   소</t>
    <phoneticPr fontId="4" type="noConversion"/>
  </si>
  <si>
    <t>충청북도 청주의료원 귀하</t>
  </si>
  <si>
    <t>아래와 같이 견적합니다.</t>
  </si>
  <si>
    <t>(단위: 원)</t>
    <phoneticPr fontId="1" type="noConversion"/>
  </si>
  <si>
    <t>(인)</t>
    <phoneticPr fontId="1" type="noConversion"/>
  </si>
  <si>
    <t>날인 필수</t>
    <phoneticPr fontId="4" type="noConversion"/>
  </si>
  <si>
    <t>연락처</t>
    <phoneticPr fontId="4" type="noConversion"/>
  </si>
  <si>
    <t>(단위: 원)</t>
    <phoneticPr fontId="1" type="noConversion"/>
  </si>
  <si>
    <t>주   소</t>
    <phoneticPr fontId="4" type="noConversion"/>
  </si>
  <si>
    <t>(단위: 원)</t>
    <phoneticPr fontId="1" type="noConversion"/>
  </si>
  <si>
    <t>NO.</t>
    <phoneticPr fontId="1" type="noConversion"/>
  </si>
  <si>
    <t>제품명</t>
    <phoneticPr fontId="1" type="noConversion"/>
  </si>
  <si>
    <t>코드</t>
    <phoneticPr fontId="1" type="noConversion"/>
  </si>
  <si>
    <t>규격</t>
    <phoneticPr fontId="1" type="noConversion"/>
  </si>
  <si>
    <t>단위</t>
    <phoneticPr fontId="1" type="noConversion"/>
  </si>
  <si>
    <t>예정
수량</t>
    <phoneticPr fontId="4" type="noConversion"/>
  </si>
  <si>
    <t>단가</t>
    <phoneticPr fontId="1" type="noConversion"/>
  </si>
  <si>
    <t>금액</t>
    <phoneticPr fontId="1" type="noConversion"/>
  </si>
  <si>
    <t>구분</t>
    <phoneticPr fontId="1" type="noConversion"/>
  </si>
  <si>
    <t>제조사</t>
    <phoneticPr fontId="1" type="noConversion"/>
  </si>
  <si>
    <t>비고</t>
    <phoneticPr fontId="1" type="noConversion"/>
  </si>
  <si>
    <t>NO.</t>
    <phoneticPr fontId="1" type="noConversion"/>
  </si>
  <si>
    <t>코드</t>
    <phoneticPr fontId="1" type="noConversion"/>
  </si>
  <si>
    <t>규격</t>
    <phoneticPr fontId="1" type="noConversion"/>
  </si>
  <si>
    <t>단위</t>
    <phoneticPr fontId="1" type="noConversion"/>
  </si>
  <si>
    <t>예정
수량</t>
    <phoneticPr fontId="4" type="noConversion"/>
  </si>
  <si>
    <t>구분</t>
    <phoneticPr fontId="1" type="noConversion"/>
  </si>
  <si>
    <t>제조사</t>
    <phoneticPr fontId="1" type="noConversion"/>
  </si>
  <si>
    <t>제품명</t>
    <phoneticPr fontId="1" type="noConversion"/>
  </si>
  <si>
    <t>예정
수량</t>
    <phoneticPr fontId="4" type="noConversion"/>
  </si>
  <si>
    <t>금액</t>
    <phoneticPr fontId="1" type="noConversion"/>
  </si>
  <si>
    <t>구분</t>
    <phoneticPr fontId="1" type="noConversion"/>
  </si>
  <si>
    <t>사업자번호</t>
    <phoneticPr fontId="4" type="noConversion"/>
  </si>
  <si>
    <t>(인)</t>
    <phoneticPr fontId="1" type="noConversion"/>
  </si>
  <si>
    <t>상   호</t>
    <phoneticPr fontId="4" type="noConversion"/>
  </si>
  <si>
    <t>상   호</t>
    <phoneticPr fontId="4" type="noConversion"/>
  </si>
  <si>
    <t>26년 수술재료 견적서(2군)</t>
    <phoneticPr fontId="1" type="noConversion"/>
  </si>
  <si>
    <t>26년 수술재료 견적서(3군)</t>
    <phoneticPr fontId="1" type="noConversion"/>
  </si>
  <si>
    <t>냉암소
보관 2-8℃</t>
    <phoneticPr fontId="1" type="noConversion"/>
  </si>
  <si>
    <t>CHEMENCE MEDICAL, INC</t>
    <phoneticPr fontId="1" type="noConversion"/>
  </si>
  <si>
    <t>NKII PRIMARY, PERSONA FEMORAL COMPONENT PS NON POROUS COATED</t>
    <phoneticPr fontId="1" type="noConversion"/>
  </si>
  <si>
    <t>PERSONA PARTIAL KNEE FEMORAL COMPONENT</t>
    <phoneticPr fontId="1" type="noConversion"/>
  </si>
  <si>
    <t>* 본 수량은 예정량으로 실제 납품수량은 본원 사정에 의해 변동할 수 있습니다.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</si>
</sst>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_ 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/>
    <xf numFmtId="0" fontId="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7" fillId="0" borderId="0"/>
  </cellStyleXfs>
  <cellXfs count="9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3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1" fontId="9" fillId="4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41" fontId="9" fillId="0" borderId="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41" fontId="11" fillId="0" borderId="1" xfId="1" applyFont="1" applyFill="1" applyBorder="1" applyAlignment="1">
      <alignment horizontal="center" vertical="center"/>
    </xf>
    <xf numFmtId="41" fontId="11" fillId="0" borderId="1" xfId="3" applyNumberFormat="1" applyFont="1" applyBorder="1" applyAlignment="1" applyProtection="1">
      <alignment horizontal="center" vertical="center" wrapText="1"/>
      <protection locked="0"/>
    </xf>
    <xf numFmtId="176" fontId="13" fillId="0" borderId="1" xfId="3" applyNumberFormat="1" applyFont="1" applyBorder="1" applyAlignment="1" applyProtection="1">
      <alignment horizontal="right" vertical="center" wrapText="1"/>
      <protection locked="0"/>
    </xf>
    <xf numFmtId="176" fontId="13" fillId="0" borderId="1" xfId="3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shrinkToFit="1"/>
    </xf>
    <xf numFmtId="41" fontId="11" fillId="0" borderId="1" xfId="1" applyFont="1" applyFill="1" applyBorder="1" applyAlignment="1">
      <alignment horizontal="center" vertical="center" shrinkToFit="1"/>
    </xf>
    <xf numFmtId="0" fontId="11" fillId="0" borderId="1" xfId="5" applyNumberFormat="1" applyFont="1" applyFill="1" applyBorder="1" applyAlignment="1">
      <alignment horizontal="left" vertical="center" shrinkToFit="1"/>
    </xf>
    <xf numFmtId="0" fontId="10" fillId="0" borderId="1" xfId="2" applyFont="1" applyBorder="1" applyAlignment="1">
      <alignment horizontal="left" vertical="center" shrinkToFit="1"/>
    </xf>
    <xf numFmtId="41" fontId="14" fillId="3" borderId="1" xfId="0" applyNumberFormat="1" applyFont="1" applyFill="1" applyBorder="1">
      <alignment vertical="center"/>
    </xf>
    <xf numFmtId="0" fontId="0" fillId="3" borderId="1" xfId="0" applyFill="1" applyBorder="1">
      <alignment vertical="center"/>
    </xf>
    <xf numFmtId="0" fontId="9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left" vertical="center" wrapText="1"/>
    </xf>
    <xf numFmtId="41" fontId="11" fillId="0" borderId="1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 shrinkToFit="1"/>
    </xf>
    <xf numFmtId="41" fontId="11" fillId="0" borderId="3" xfId="0" applyNumberFormat="1" applyFont="1" applyBorder="1" applyAlignment="1">
      <alignment horizontal="center" vertical="center" shrinkToFit="1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11" fillId="0" borderId="1" xfId="8" applyNumberFormat="1" applyFont="1" applyFill="1" applyBorder="1" applyAlignment="1">
      <alignment horizontal="left" vertical="center" shrinkToFit="1"/>
    </xf>
    <xf numFmtId="0" fontId="11" fillId="0" borderId="3" xfId="8" applyNumberFormat="1" applyFont="1" applyFill="1" applyBorder="1" applyAlignment="1">
      <alignment horizontal="left" vertical="center" shrinkToFit="1"/>
    </xf>
    <xf numFmtId="41" fontId="9" fillId="0" borderId="3" xfId="0" applyNumberFormat="1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9" fontId="13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1" xfId="6" applyNumberFormat="1" applyFont="1" applyBorder="1" applyAlignment="1">
      <alignment horizontal="left" vertical="center" shrinkToFit="1"/>
    </xf>
    <xf numFmtId="49" fontId="17" fillId="0" borderId="1" xfId="0" applyNumberFormat="1" applyFont="1" applyBorder="1" applyAlignment="1">
      <alignment horizontal="left" vertical="center" shrinkToFit="1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49" fontId="13" fillId="0" borderId="1" xfId="0" applyNumberFormat="1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49" fontId="13" fillId="0" borderId="1" xfId="0" applyNumberFormat="1" applyFont="1" applyBorder="1" applyAlignment="1" applyProtection="1">
      <alignment horizontal="center" vertical="center" shrinkToFit="1"/>
      <protection locked="0"/>
    </xf>
    <xf numFmtId="49" fontId="12" fillId="0" borderId="1" xfId="6" applyNumberFormat="1" applyFont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177" fontId="11" fillId="0" borderId="0" xfId="9" applyNumberFormat="1" applyFont="1" applyFill="1" applyAlignment="1">
      <alignment horizontal="left" vertical="center"/>
    </xf>
    <xf numFmtId="0" fontId="8" fillId="3" borderId="1" xfId="3" applyFont="1" applyFill="1" applyBorder="1" applyAlignment="1">
      <alignment horizontal="right" vertical="center"/>
    </xf>
    <xf numFmtId="31" fontId="0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1" fillId="0" borderId="0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</cellXfs>
  <cellStyles count="10">
    <cellStyle name="백분율 2" xfId="7"/>
    <cellStyle name="쉼표 [0]" xfId="1" builtinId="6"/>
    <cellStyle name="쉼표 [0] 2" xfId="5"/>
    <cellStyle name="쉼표 [0] 2 6" xfId="8"/>
    <cellStyle name="쉼표 [0] 3" xfId="4"/>
    <cellStyle name="표준" xfId="0" builtinId="0"/>
    <cellStyle name="표준 10 3 10" xfId="3"/>
    <cellStyle name="표준 2" xfId="6"/>
    <cellStyle name="표준 2 2 2" xfId="9"/>
    <cellStyle name="표준_Sheet1_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26C5DF0F-AE10-4C7C-9F70-7F8C2219D3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B599AA6E-0FB6-4253-8B34-810FE964A3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0F226765-8203-4E64-8883-A05851009E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4AB00FE5-9125-4D29-A608-362196BE77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914400</xdr:colOff>
      <xdr:row>8</xdr:row>
      <xdr:rowOff>276226</xdr:rowOff>
    </xdr:to>
    <xdr:pic>
      <xdr:nvPicPr>
        <xdr:cNvPr id="6" name="Picture 1" hidden="1">
          <a:extLst>
            <a:ext uri="{FF2B5EF4-FFF2-40B4-BE49-F238E27FC236}">
              <a16:creationId xmlns:a16="http://schemas.microsoft.com/office/drawing/2014/main" id="{DFA3A5E7-71AF-4B45-8098-A282F4D069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914400</xdr:colOff>
      <xdr:row>8</xdr:row>
      <xdr:rowOff>276226</xdr:rowOff>
    </xdr:to>
    <xdr:pic>
      <xdr:nvPicPr>
        <xdr:cNvPr id="7" name="Picture 1" hidden="1">
          <a:extLst>
            <a:ext uri="{FF2B5EF4-FFF2-40B4-BE49-F238E27FC236}">
              <a16:creationId xmlns:a16="http://schemas.microsoft.com/office/drawing/2014/main" id="{6C492A1A-3ECB-4966-919D-7DA54A5CC67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914400</xdr:colOff>
      <xdr:row>8</xdr:row>
      <xdr:rowOff>276226</xdr:rowOff>
    </xdr:to>
    <xdr:pic>
      <xdr:nvPicPr>
        <xdr:cNvPr id="8" name="Picture 1" hidden="1">
          <a:extLst>
            <a:ext uri="{FF2B5EF4-FFF2-40B4-BE49-F238E27FC236}">
              <a16:creationId xmlns:a16="http://schemas.microsoft.com/office/drawing/2014/main" id="{0C4BE165-FF67-4FA9-9F14-5950450B20C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914400</xdr:colOff>
      <xdr:row>8</xdr:row>
      <xdr:rowOff>276226</xdr:rowOff>
    </xdr:to>
    <xdr:pic>
      <xdr:nvPicPr>
        <xdr:cNvPr id="9" name="Picture 1" hidden="1">
          <a:extLst>
            <a:ext uri="{FF2B5EF4-FFF2-40B4-BE49-F238E27FC236}">
              <a16:creationId xmlns:a16="http://schemas.microsoft.com/office/drawing/2014/main" id="{8319A0AB-8B5F-49A4-9C31-F2BAF4E539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914400</xdr:colOff>
      <xdr:row>17</xdr:row>
      <xdr:rowOff>276226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914400</xdr:colOff>
      <xdr:row>17</xdr:row>
      <xdr:rowOff>276226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914400</xdr:colOff>
      <xdr:row>17</xdr:row>
      <xdr:rowOff>276226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914400</xdr:colOff>
      <xdr:row>17</xdr:row>
      <xdr:rowOff>276226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914400</xdr:colOff>
      <xdr:row>16</xdr:row>
      <xdr:rowOff>276226</xdr:rowOff>
    </xdr:to>
    <xdr:pic>
      <xdr:nvPicPr>
        <xdr:cNvPr id="6" name="Picture 1" hidden="1">
          <a:extLst>
            <a:ext uri="{FF2B5EF4-FFF2-40B4-BE49-F238E27FC236}">
              <a16:creationId xmlns:a16="http://schemas.microsoft.com/office/drawing/2014/main" id="{9E9E8159-DAD5-4CB0-8294-97BE04442F8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914400</xdr:colOff>
      <xdr:row>16</xdr:row>
      <xdr:rowOff>276226</xdr:rowOff>
    </xdr:to>
    <xdr:pic>
      <xdr:nvPicPr>
        <xdr:cNvPr id="7" name="Picture 1" hidden="1">
          <a:extLst>
            <a:ext uri="{FF2B5EF4-FFF2-40B4-BE49-F238E27FC236}">
              <a16:creationId xmlns:a16="http://schemas.microsoft.com/office/drawing/2014/main" id="{380C076F-2F85-468B-9E36-8A4F64D0C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914400</xdr:colOff>
      <xdr:row>16</xdr:row>
      <xdr:rowOff>276226</xdr:rowOff>
    </xdr:to>
    <xdr:pic>
      <xdr:nvPicPr>
        <xdr:cNvPr id="8" name="Picture 1" hidden="1">
          <a:extLst>
            <a:ext uri="{FF2B5EF4-FFF2-40B4-BE49-F238E27FC236}">
              <a16:creationId xmlns:a16="http://schemas.microsoft.com/office/drawing/2014/main" id="{AE2A8FF8-31B3-4EA2-983D-5BD12F3C84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914400</xdr:colOff>
      <xdr:row>16</xdr:row>
      <xdr:rowOff>276226</xdr:rowOff>
    </xdr:to>
    <xdr:pic>
      <xdr:nvPicPr>
        <xdr:cNvPr id="9" name="Picture 1" hidden="1">
          <a:extLst>
            <a:ext uri="{FF2B5EF4-FFF2-40B4-BE49-F238E27FC236}">
              <a16:creationId xmlns:a16="http://schemas.microsoft.com/office/drawing/2014/main" id="{6BA48768-E79B-498B-816D-8CF8AD7EBE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1487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18" name="Picture 1" hidden="1">
          <a:extLst>
            <a:ext uri="{FF2B5EF4-FFF2-40B4-BE49-F238E27FC236}">
              <a16:creationId xmlns:a16="http://schemas.microsoft.com/office/drawing/2014/main" id="{D2836EA7-0EF4-4FC9-BF71-C98F2186A5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19" name="Picture 1" hidden="1">
          <a:extLst>
            <a:ext uri="{FF2B5EF4-FFF2-40B4-BE49-F238E27FC236}">
              <a16:creationId xmlns:a16="http://schemas.microsoft.com/office/drawing/2014/main" id="{7BF98F08-D629-4115-898D-70521C126AB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20" name="Picture 1" hidden="1">
          <a:extLst>
            <a:ext uri="{FF2B5EF4-FFF2-40B4-BE49-F238E27FC236}">
              <a16:creationId xmlns:a16="http://schemas.microsoft.com/office/drawing/2014/main" id="{8686F788-A7B0-403C-AB0B-AD8A0549F1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914400</xdr:colOff>
      <xdr:row>11</xdr:row>
      <xdr:rowOff>276226</xdr:rowOff>
    </xdr:to>
    <xdr:pic>
      <xdr:nvPicPr>
        <xdr:cNvPr id="21" name="Picture 1" hidden="1">
          <a:extLst>
            <a:ext uri="{FF2B5EF4-FFF2-40B4-BE49-F238E27FC236}">
              <a16:creationId xmlns:a16="http://schemas.microsoft.com/office/drawing/2014/main" id="{6FC92820-9D46-47DE-A9E9-50CF3D7A5B6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3370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914400</xdr:colOff>
      <xdr:row>8</xdr:row>
      <xdr:rowOff>276226</xdr:rowOff>
    </xdr:to>
    <xdr:pic>
      <xdr:nvPicPr>
        <xdr:cNvPr id="22" name="Picture 1" hidden="1">
          <a:extLst>
            <a:ext uri="{FF2B5EF4-FFF2-40B4-BE49-F238E27FC236}">
              <a16:creationId xmlns:a16="http://schemas.microsoft.com/office/drawing/2014/main" id="{B66D74B4-3611-4FC4-A697-0F7BBFECFCD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914400</xdr:colOff>
      <xdr:row>8</xdr:row>
      <xdr:rowOff>276226</xdr:rowOff>
    </xdr:to>
    <xdr:pic>
      <xdr:nvPicPr>
        <xdr:cNvPr id="23" name="Picture 1" hidden="1">
          <a:extLst>
            <a:ext uri="{FF2B5EF4-FFF2-40B4-BE49-F238E27FC236}">
              <a16:creationId xmlns:a16="http://schemas.microsoft.com/office/drawing/2014/main" id="{BC9FA781-0E94-4EE3-BB32-7BF2203227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914400</xdr:colOff>
      <xdr:row>8</xdr:row>
      <xdr:rowOff>276226</xdr:rowOff>
    </xdr:to>
    <xdr:pic>
      <xdr:nvPicPr>
        <xdr:cNvPr id="24" name="Picture 1" hidden="1">
          <a:extLst>
            <a:ext uri="{FF2B5EF4-FFF2-40B4-BE49-F238E27FC236}">
              <a16:creationId xmlns:a16="http://schemas.microsoft.com/office/drawing/2014/main" id="{2A8DE0FE-B1BF-43BE-8165-0329F4A1D1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914400</xdr:colOff>
      <xdr:row>8</xdr:row>
      <xdr:rowOff>276226</xdr:rowOff>
    </xdr:to>
    <xdr:pic>
      <xdr:nvPicPr>
        <xdr:cNvPr id="25" name="Picture 1" hidden="1">
          <a:extLst>
            <a:ext uri="{FF2B5EF4-FFF2-40B4-BE49-F238E27FC236}">
              <a16:creationId xmlns:a16="http://schemas.microsoft.com/office/drawing/2014/main" id="{7111772C-14B8-4892-8F4E-B52865C203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907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17</xdr:row>
      <xdr:rowOff>0</xdr:rowOff>
    </xdr:from>
    <xdr:ext cx="914400" cy="276226"/>
    <xdr:pic>
      <xdr:nvPicPr>
        <xdr:cNvPr id="26" name="Pictur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2100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914400" cy="276226"/>
    <xdr:pic>
      <xdr:nvPicPr>
        <xdr:cNvPr id="27" name="Pictur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2100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914400" cy="276226"/>
    <xdr:pic>
      <xdr:nvPicPr>
        <xdr:cNvPr id="28" name="Pictur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2100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914400" cy="276226"/>
    <xdr:pic>
      <xdr:nvPicPr>
        <xdr:cNvPr id="29" name="Pictur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21005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workbookViewId="0">
      <selection activeCell="C9" sqref="C8:C9"/>
    </sheetView>
  </sheetViews>
  <sheetFormatPr defaultRowHeight="16.5"/>
  <cols>
    <col min="1" max="1" width="4.625" customWidth="1"/>
    <col min="2" max="2" width="47.625" customWidth="1"/>
    <col min="3" max="3" width="9.25" customWidth="1"/>
    <col min="4" max="4" width="8.625" customWidth="1"/>
    <col min="5" max="6" width="5.25" bestFit="1" customWidth="1"/>
    <col min="7" max="7" width="11.125" customWidth="1"/>
    <col min="8" max="8" width="15.25" customWidth="1"/>
    <col min="9" max="9" width="6.625" customWidth="1"/>
    <col min="10" max="10" width="24" customWidth="1"/>
    <col min="11" max="11" width="11.25" customWidth="1"/>
    <col min="13" max="13" width="11.375" bestFit="1" customWidth="1"/>
  </cols>
  <sheetData>
    <row r="1" spans="1:12" ht="33" customHeight="1" thickBot="1">
      <c r="A1" s="72" t="s">
        <v>258</v>
      </c>
      <c r="B1" s="72"/>
      <c r="C1" s="72"/>
      <c r="D1" s="72"/>
      <c r="E1" s="72"/>
      <c r="F1" s="72"/>
      <c r="G1" s="72"/>
      <c r="H1" s="72"/>
      <c r="I1" s="72"/>
      <c r="J1" s="72"/>
    </row>
    <row r="2" spans="1:12" ht="21.75" customHeight="1">
      <c r="A2" s="70"/>
      <c r="B2" s="70"/>
      <c r="C2" s="70"/>
      <c r="D2" s="43"/>
      <c r="E2" s="71"/>
      <c r="F2" s="71"/>
      <c r="H2" s="74" t="s">
        <v>295</v>
      </c>
      <c r="I2" s="75"/>
      <c r="J2" s="55"/>
      <c r="L2" s="43"/>
    </row>
    <row r="3" spans="1:12" ht="21.75" customHeight="1">
      <c r="A3" s="45"/>
      <c r="B3" s="45"/>
      <c r="C3" s="45"/>
      <c r="D3" s="43"/>
      <c r="E3" s="46"/>
      <c r="F3" s="46"/>
      <c r="H3" s="76" t="s">
        <v>260</v>
      </c>
      <c r="I3" s="77"/>
      <c r="J3" s="51" t="s">
        <v>296</v>
      </c>
      <c r="K3" s="48" t="s">
        <v>268</v>
      </c>
    </row>
    <row r="4" spans="1:12" ht="21.75" customHeight="1">
      <c r="A4" s="73">
        <f ca="1">TODAY()</f>
        <v>45964</v>
      </c>
      <c r="B4" s="73"/>
      <c r="C4" s="45"/>
      <c r="D4" s="43"/>
      <c r="E4" s="46"/>
      <c r="F4" s="46"/>
      <c r="H4" s="76" t="s">
        <v>271</v>
      </c>
      <c r="I4" s="77"/>
      <c r="J4" s="56"/>
      <c r="L4" s="43"/>
    </row>
    <row r="5" spans="1:12" ht="21.75" customHeight="1" thickBot="1">
      <c r="A5" s="49" t="s">
        <v>264</v>
      </c>
      <c r="B5" s="45"/>
      <c r="C5" s="45"/>
      <c r="D5" s="43"/>
      <c r="E5" s="46"/>
      <c r="F5" s="46"/>
      <c r="H5" s="78" t="s">
        <v>269</v>
      </c>
      <c r="I5" s="79"/>
      <c r="J5" s="57"/>
      <c r="L5" s="43"/>
    </row>
    <row r="6" spans="1:12">
      <c r="A6" s="49" t="s">
        <v>265</v>
      </c>
      <c r="B6" s="45"/>
      <c r="C6" s="45"/>
      <c r="D6" s="43"/>
      <c r="E6" s="46"/>
      <c r="F6" s="46"/>
      <c r="G6" s="43"/>
      <c r="H6" s="43"/>
      <c r="I6" s="43"/>
      <c r="J6" s="50" t="s">
        <v>266</v>
      </c>
    </row>
    <row r="7" spans="1:12" ht="38.25" customHeight="1">
      <c r="A7" s="8" t="s">
        <v>284</v>
      </c>
      <c r="B7" s="9" t="s">
        <v>291</v>
      </c>
      <c r="C7" s="9" t="s">
        <v>285</v>
      </c>
      <c r="D7" s="9" t="s">
        <v>276</v>
      </c>
      <c r="E7" s="9" t="s">
        <v>277</v>
      </c>
      <c r="F7" s="41" t="s">
        <v>292</v>
      </c>
      <c r="G7" s="9" t="s">
        <v>279</v>
      </c>
      <c r="H7" s="10" t="s">
        <v>293</v>
      </c>
      <c r="I7" s="9" t="s">
        <v>294</v>
      </c>
      <c r="J7" s="9" t="s">
        <v>282</v>
      </c>
    </row>
    <row r="8" spans="1:12" ht="22.5" customHeight="1">
      <c r="A8" s="3">
        <v>1</v>
      </c>
      <c r="B8" s="23" t="s">
        <v>148</v>
      </c>
      <c r="C8" s="42" t="s">
        <v>149</v>
      </c>
      <c r="D8" s="2" t="s">
        <v>26</v>
      </c>
      <c r="E8" s="3" t="s">
        <v>150</v>
      </c>
      <c r="F8" s="3">
        <v>200</v>
      </c>
      <c r="G8" s="17"/>
      <c r="H8" s="17">
        <f>F8*G8</f>
        <v>0</v>
      </c>
      <c r="I8" s="5" t="s">
        <v>213</v>
      </c>
      <c r="J8" s="26" t="s">
        <v>28</v>
      </c>
    </row>
    <row r="9" spans="1:12" ht="22.5" customHeight="1">
      <c r="A9" s="3">
        <v>2</v>
      </c>
      <c r="B9" s="23" t="s">
        <v>2</v>
      </c>
      <c r="C9" s="2" t="s">
        <v>151</v>
      </c>
      <c r="D9" s="2" t="s">
        <v>26</v>
      </c>
      <c r="E9" s="3" t="s">
        <v>150</v>
      </c>
      <c r="F9" s="3">
        <v>200</v>
      </c>
      <c r="G9" s="17"/>
      <c r="H9" s="17">
        <f t="shared" ref="H9:H42" si="0">F9*G9</f>
        <v>0</v>
      </c>
      <c r="I9" s="5" t="s">
        <v>214</v>
      </c>
      <c r="J9" s="26" t="s">
        <v>29</v>
      </c>
    </row>
    <row r="10" spans="1:12" ht="22.5" customHeight="1">
      <c r="A10" s="3">
        <v>3</v>
      </c>
      <c r="B10" s="23" t="s">
        <v>3</v>
      </c>
      <c r="C10" s="2" t="s">
        <v>152</v>
      </c>
      <c r="D10" s="2" t="s">
        <v>26</v>
      </c>
      <c r="E10" s="3" t="s">
        <v>150</v>
      </c>
      <c r="F10" s="3">
        <v>200</v>
      </c>
      <c r="G10" s="17"/>
      <c r="H10" s="17">
        <f t="shared" si="0"/>
        <v>0</v>
      </c>
      <c r="I10" s="5" t="s">
        <v>213</v>
      </c>
      <c r="J10" s="26" t="s">
        <v>219</v>
      </c>
    </row>
    <row r="11" spans="1:12" ht="22.5" customHeight="1">
      <c r="A11" s="3">
        <v>4</v>
      </c>
      <c r="B11" s="23" t="s">
        <v>153</v>
      </c>
      <c r="C11" s="2" t="s">
        <v>154</v>
      </c>
      <c r="D11" s="2" t="s">
        <v>26</v>
      </c>
      <c r="E11" s="3" t="s">
        <v>150</v>
      </c>
      <c r="F11" s="3">
        <v>1</v>
      </c>
      <c r="G11" s="18"/>
      <c r="H11" s="17">
        <f t="shared" si="0"/>
        <v>0</v>
      </c>
      <c r="I11" s="5" t="s">
        <v>214</v>
      </c>
      <c r="J11" s="26" t="s">
        <v>29</v>
      </c>
    </row>
    <row r="12" spans="1:12" ht="22.5" customHeight="1">
      <c r="A12" s="3">
        <v>5</v>
      </c>
      <c r="B12" s="23" t="s">
        <v>4</v>
      </c>
      <c r="C12" s="2" t="s">
        <v>155</v>
      </c>
      <c r="D12" s="2" t="s">
        <v>26</v>
      </c>
      <c r="E12" s="3" t="s">
        <v>150</v>
      </c>
      <c r="F12" s="3">
        <v>1</v>
      </c>
      <c r="G12" s="17"/>
      <c r="H12" s="17">
        <f t="shared" si="0"/>
        <v>0</v>
      </c>
      <c r="I12" s="5" t="s">
        <v>214</v>
      </c>
      <c r="J12" s="26" t="s">
        <v>29</v>
      </c>
    </row>
    <row r="13" spans="1:12" ht="22.5" customHeight="1">
      <c r="A13" s="3">
        <v>6</v>
      </c>
      <c r="B13" s="23" t="s">
        <v>5</v>
      </c>
      <c r="C13" s="2" t="s">
        <v>156</v>
      </c>
      <c r="D13" s="2" t="s">
        <v>26</v>
      </c>
      <c r="E13" s="3" t="s">
        <v>150</v>
      </c>
      <c r="F13" s="3">
        <v>1</v>
      </c>
      <c r="G13" s="17"/>
      <c r="H13" s="17">
        <f t="shared" si="0"/>
        <v>0</v>
      </c>
      <c r="I13" s="5" t="s">
        <v>215</v>
      </c>
      <c r="J13" s="26" t="s">
        <v>29</v>
      </c>
    </row>
    <row r="14" spans="1:12" ht="22.5" customHeight="1">
      <c r="A14" s="3">
        <v>7</v>
      </c>
      <c r="B14" s="23" t="s">
        <v>6</v>
      </c>
      <c r="C14" s="2" t="s">
        <v>157</v>
      </c>
      <c r="D14" s="2" t="s">
        <v>26</v>
      </c>
      <c r="E14" s="3" t="s">
        <v>150</v>
      </c>
      <c r="F14" s="3">
        <v>5</v>
      </c>
      <c r="G14" s="17"/>
      <c r="H14" s="17">
        <f t="shared" si="0"/>
        <v>0</v>
      </c>
      <c r="I14" s="5" t="s">
        <v>216</v>
      </c>
      <c r="J14" s="26" t="s">
        <v>220</v>
      </c>
    </row>
    <row r="15" spans="1:12" ht="22.5" customHeight="1">
      <c r="A15" s="3">
        <v>8</v>
      </c>
      <c r="B15" s="23" t="s">
        <v>7</v>
      </c>
      <c r="C15" s="2" t="s">
        <v>158</v>
      </c>
      <c r="D15" s="2" t="s">
        <v>26</v>
      </c>
      <c r="E15" s="3" t="s">
        <v>150</v>
      </c>
      <c r="F15" s="3">
        <v>5</v>
      </c>
      <c r="G15" s="17"/>
      <c r="H15" s="17">
        <f t="shared" si="0"/>
        <v>0</v>
      </c>
      <c r="I15" s="5" t="s">
        <v>215</v>
      </c>
      <c r="J15" s="26" t="s">
        <v>221</v>
      </c>
    </row>
    <row r="16" spans="1:12" ht="22.5" customHeight="1">
      <c r="A16" s="3">
        <v>9</v>
      </c>
      <c r="B16" s="58" t="s">
        <v>304</v>
      </c>
      <c r="C16" s="64" t="s">
        <v>159</v>
      </c>
      <c r="D16" s="2" t="s">
        <v>26</v>
      </c>
      <c r="E16" s="3" t="s">
        <v>150</v>
      </c>
      <c r="F16" s="3">
        <v>10</v>
      </c>
      <c r="G16" s="19"/>
      <c r="H16" s="17">
        <f t="shared" si="0"/>
        <v>0</v>
      </c>
      <c r="I16" s="5" t="s">
        <v>1</v>
      </c>
      <c r="J16" s="58" t="s">
        <v>222</v>
      </c>
    </row>
    <row r="17" spans="1:13" ht="22.5" customHeight="1">
      <c r="A17" s="3">
        <v>10</v>
      </c>
      <c r="B17" s="58" t="s">
        <v>160</v>
      </c>
      <c r="C17" s="64" t="s">
        <v>161</v>
      </c>
      <c r="D17" s="2" t="s">
        <v>26</v>
      </c>
      <c r="E17" s="3" t="s">
        <v>150</v>
      </c>
      <c r="F17" s="3">
        <v>10</v>
      </c>
      <c r="G17" s="19"/>
      <c r="H17" s="17">
        <f t="shared" si="0"/>
        <v>0</v>
      </c>
      <c r="I17" s="5" t="s">
        <v>215</v>
      </c>
      <c r="J17" s="58" t="s">
        <v>222</v>
      </c>
    </row>
    <row r="18" spans="1:13" ht="22.5" customHeight="1">
      <c r="A18" s="3">
        <v>11</v>
      </c>
      <c r="B18" s="58" t="s">
        <v>162</v>
      </c>
      <c r="C18" s="64" t="s">
        <v>163</v>
      </c>
      <c r="D18" s="2" t="s">
        <v>26</v>
      </c>
      <c r="E18" s="3" t="s">
        <v>150</v>
      </c>
      <c r="F18" s="3">
        <v>10</v>
      </c>
      <c r="G18" s="19"/>
      <c r="H18" s="17">
        <f t="shared" si="0"/>
        <v>0</v>
      </c>
      <c r="I18" s="5" t="s">
        <v>216</v>
      </c>
      <c r="J18" s="58" t="s">
        <v>222</v>
      </c>
    </row>
    <row r="19" spans="1:13" ht="22.5" customHeight="1">
      <c r="A19" s="3">
        <v>12</v>
      </c>
      <c r="B19" s="58" t="s">
        <v>303</v>
      </c>
      <c r="C19" s="64" t="s">
        <v>164</v>
      </c>
      <c r="D19" s="2" t="s">
        <v>26</v>
      </c>
      <c r="E19" s="3" t="s">
        <v>150</v>
      </c>
      <c r="F19" s="3">
        <v>50</v>
      </c>
      <c r="G19" s="20"/>
      <c r="H19" s="17">
        <f t="shared" si="0"/>
        <v>0</v>
      </c>
      <c r="I19" s="5" t="s">
        <v>1</v>
      </c>
      <c r="J19" s="58" t="s">
        <v>223</v>
      </c>
    </row>
    <row r="20" spans="1:13" ht="22.5" customHeight="1">
      <c r="A20" s="3">
        <v>13</v>
      </c>
      <c r="B20" s="58" t="s">
        <v>165</v>
      </c>
      <c r="C20" s="64" t="s">
        <v>166</v>
      </c>
      <c r="D20" s="2" t="s">
        <v>26</v>
      </c>
      <c r="E20" s="3" t="s">
        <v>150</v>
      </c>
      <c r="F20" s="3">
        <v>50</v>
      </c>
      <c r="G20" s="20"/>
      <c r="H20" s="17">
        <f t="shared" si="0"/>
        <v>0</v>
      </c>
      <c r="I20" s="5" t="s">
        <v>217</v>
      </c>
      <c r="J20" s="58" t="s">
        <v>223</v>
      </c>
    </row>
    <row r="21" spans="1:13" ht="22.5" customHeight="1">
      <c r="A21" s="3">
        <v>14</v>
      </c>
      <c r="B21" s="58" t="s">
        <v>167</v>
      </c>
      <c r="C21" s="64" t="s">
        <v>168</v>
      </c>
      <c r="D21" s="2" t="s">
        <v>26</v>
      </c>
      <c r="E21" s="3" t="s">
        <v>150</v>
      </c>
      <c r="F21" s="3">
        <v>50</v>
      </c>
      <c r="G21" s="20"/>
      <c r="H21" s="17">
        <f t="shared" si="0"/>
        <v>0</v>
      </c>
      <c r="I21" s="5" t="s">
        <v>1</v>
      </c>
      <c r="J21" s="58" t="s">
        <v>223</v>
      </c>
    </row>
    <row r="22" spans="1:13" ht="22.5" customHeight="1">
      <c r="A22" s="3">
        <v>15</v>
      </c>
      <c r="B22" s="62" t="s">
        <v>169</v>
      </c>
      <c r="C22" s="64" t="s">
        <v>170</v>
      </c>
      <c r="D22" s="2" t="s">
        <v>26</v>
      </c>
      <c r="E22" s="3" t="s">
        <v>150</v>
      </c>
      <c r="F22" s="3">
        <v>1</v>
      </c>
      <c r="G22" s="20"/>
      <c r="H22" s="17">
        <f t="shared" si="0"/>
        <v>0</v>
      </c>
      <c r="I22" s="5" t="s">
        <v>214</v>
      </c>
      <c r="J22" s="58" t="s">
        <v>224</v>
      </c>
    </row>
    <row r="23" spans="1:13" ht="22.5" customHeight="1">
      <c r="A23" s="3">
        <v>16</v>
      </c>
      <c r="B23" s="59" t="s">
        <v>171</v>
      </c>
      <c r="C23" s="65" t="s">
        <v>172</v>
      </c>
      <c r="D23" s="2" t="s">
        <v>26</v>
      </c>
      <c r="E23" s="3" t="s">
        <v>150</v>
      </c>
      <c r="F23" s="3">
        <v>2</v>
      </c>
      <c r="G23" s="19"/>
      <c r="H23" s="17">
        <f t="shared" si="0"/>
        <v>0</v>
      </c>
      <c r="I23" s="5" t="s">
        <v>1</v>
      </c>
      <c r="J23" s="59" t="s">
        <v>225</v>
      </c>
    </row>
    <row r="24" spans="1:13" ht="22.5" customHeight="1">
      <c r="A24" s="3">
        <v>17</v>
      </c>
      <c r="B24" s="59" t="s">
        <v>173</v>
      </c>
      <c r="C24" s="65" t="s">
        <v>174</v>
      </c>
      <c r="D24" s="2" t="s">
        <v>26</v>
      </c>
      <c r="E24" s="3" t="s">
        <v>150</v>
      </c>
      <c r="F24" s="3">
        <v>2</v>
      </c>
      <c r="G24" s="19"/>
      <c r="H24" s="17">
        <f t="shared" si="0"/>
        <v>0</v>
      </c>
      <c r="I24" s="5" t="s">
        <v>216</v>
      </c>
      <c r="J24" s="59" t="s">
        <v>226</v>
      </c>
      <c r="M24" s="7"/>
    </row>
    <row r="25" spans="1:13" ht="22.5" customHeight="1">
      <c r="A25" s="3">
        <v>18</v>
      </c>
      <c r="B25" s="59" t="s">
        <v>175</v>
      </c>
      <c r="C25" s="65" t="s">
        <v>176</v>
      </c>
      <c r="D25" s="2" t="s">
        <v>26</v>
      </c>
      <c r="E25" s="3" t="s">
        <v>150</v>
      </c>
      <c r="F25" s="3">
        <v>2</v>
      </c>
      <c r="G25" s="19"/>
      <c r="H25" s="17">
        <f t="shared" si="0"/>
        <v>0</v>
      </c>
      <c r="I25" s="5" t="s">
        <v>213</v>
      </c>
      <c r="J25" s="59" t="s">
        <v>225</v>
      </c>
      <c r="M25" s="7"/>
    </row>
    <row r="26" spans="1:13" ht="22.5" customHeight="1">
      <c r="A26" s="3">
        <v>19</v>
      </c>
      <c r="B26" s="60" t="s">
        <v>177</v>
      </c>
      <c r="C26" s="66" t="s">
        <v>178</v>
      </c>
      <c r="D26" s="2" t="s">
        <v>26</v>
      </c>
      <c r="E26" s="3" t="s">
        <v>150</v>
      </c>
      <c r="F26" s="3">
        <v>5</v>
      </c>
      <c r="G26" s="19"/>
      <c r="H26" s="17">
        <f t="shared" si="0"/>
        <v>0</v>
      </c>
      <c r="I26" s="5" t="s">
        <v>215</v>
      </c>
      <c r="J26" s="60" t="s">
        <v>223</v>
      </c>
    </row>
    <row r="27" spans="1:13" ht="22.5" customHeight="1">
      <c r="A27" s="3">
        <v>20</v>
      </c>
      <c r="B27" s="60" t="s">
        <v>179</v>
      </c>
      <c r="C27" s="66" t="s">
        <v>180</v>
      </c>
      <c r="D27" s="2" t="s">
        <v>26</v>
      </c>
      <c r="E27" s="3" t="s">
        <v>150</v>
      </c>
      <c r="F27" s="3">
        <v>5</v>
      </c>
      <c r="G27" s="19"/>
      <c r="H27" s="17">
        <f t="shared" si="0"/>
        <v>0</v>
      </c>
      <c r="I27" s="5" t="s">
        <v>1</v>
      </c>
      <c r="J27" s="60" t="s">
        <v>223</v>
      </c>
      <c r="M27" s="7"/>
    </row>
    <row r="28" spans="1:13" ht="22.5" customHeight="1">
      <c r="A28" s="3">
        <v>21</v>
      </c>
      <c r="B28" s="63" t="s">
        <v>181</v>
      </c>
      <c r="C28" s="67" t="s">
        <v>182</v>
      </c>
      <c r="D28" s="2" t="s">
        <v>26</v>
      </c>
      <c r="E28" s="3" t="s">
        <v>150</v>
      </c>
      <c r="F28" s="3">
        <v>200</v>
      </c>
      <c r="G28" s="18"/>
      <c r="H28" s="17">
        <f t="shared" si="0"/>
        <v>0</v>
      </c>
      <c r="I28" s="5" t="s">
        <v>214</v>
      </c>
      <c r="J28" s="6" t="s">
        <v>30</v>
      </c>
    </row>
    <row r="29" spans="1:13" ht="22.5" customHeight="1">
      <c r="A29" s="3">
        <v>22</v>
      </c>
      <c r="B29" s="63" t="s">
        <v>183</v>
      </c>
      <c r="C29" s="67" t="s">
        <v>184</v>
      </c>
      <c r="D29" s="2" t="s">
        <v>26</v>
      </c>
      <c r="E29" s="3" t="s">
        <v>150</v>
      </c>
      <c r="F29" s="3">
        <v>200</v>
      </c>
      <c r="G29" s="18"/>
      <c r="H29" s="17">
        <f t="shared" si="0"/>
        <v>0</v>
      </c>
      <c r="I29" s="5" t="s">
        <v>215</v>
      </c>
      <c r="J29" s="6" t="s">
        <v>227</v>
      </c>
    </row>
    <row r="30" spans="1:13" ht="22.5" customHeight="1">
      <c r="A30" s="3">
        <v>23</v>
      </c>
      <c r="B30" s="63" t="s">
        <v>185</v>
      </c>
      <c r="C30" s="67" t="s">
        <v>186</v>
      </c>
      <c r="D30" s="2" t="s">
        <v>26</v>
      </c>
      <c r="E30" s="3" t="s">
        <v>150</v>
      </c>
      <c r="F30" s="3">
        <v>130</v>
      </c>
      <c r="G30" s="18"/>
      <c r="H30" s="17">
        <f t="shared" si="0"/>
        <v>0</v>
      </c>
      <c r="I30" s="5" t="s">
        <v>214</v>
      </c>
      <c r="J30" s="6" t="s">
        <v>30</v>
      </c>
    </row>
    <row r="31" spans="1:13" ht="22.5" customHeight="1">
      <c r="A31" s="3">
        <v>24</v>
      </c>
      <c r="B31" s="63" t="s">
        <v>187</v>
      </c>
      <c r="C31" s="67" t="s">
        <v>188</v>
      </c>
      <c r="D31" s="2" t="s">
        <v>26</v>
      </c>
      <c r="E31" s="3" t="s">
        <v>150</v>
      </c>
      <c r="F31" s="3">
        <v>1</v>
      </c>
      <c r="G31" s="18"/>
      <c r="H31" s="17">
        <f t="shared" si="0"/>
        <v>0</v>
      </c>
      <c r="I31" s="5" t="s">
        <v>213</v>
      </c>
      <c r="J31" s="6" t="s">
        <v>30</v>
      </c>
    </row>
    <row r="32" spans="1:13" ht="22.5" customHeight="1">
      <c r="A32" s="3">
        <v>25</v>
      </c>
      <c r="B32" s="63" t="s">
        <v>189</v>
      </c>
      <c r="C32" s="67" t="s">
        <v>190</v>
      </c>
      <c r="D32" s="2" t="s">
        <v>26</v>
      </c>
      <c r="E32" s="3" t="s">
        <v>150</v>
      </c>
      <c r="F32" s="3">
        <v>1</v>
      </c>
      <c r="G32" s="18"/>
      <c r="H32" s="17">
        <f t="shared" si="0"/>
        <v>0</v>
      </c>
      <c r="I32" s="5" t="s">
        <v>214</v>
      </c>
      <c r="J32" s="61" t="s">
        <v>13</v>
      </c>
    </row>
    <row r="33" spans="1:10" ht="22.5" customHeight="1">
      <c r="A33" s="3">
        <v>26</v>
      </c>
      <c r="B33" s="63" t="s">
        <v>191</v>
      </c>
      <c r="C33" s="67" t="s">
        <v>192</v>
      </c>
      <c r="D33" s="2" t="s">
        <v>26</v>
      </c>
      <c r="E33" s="3" t="s">
        <v>150</v>
      </c>
      <c r="F33" s="3">
        <v>1</v>
      </c>
      <c r="G33" s="18"/>
      <c r="H33" s="17">
        <f t="shared" si="0"/>
        <v>0</v>
      </c>
      <c r="I33" s="5" t="s">
        <v>214</v>
      </c>
      <c r="J33" s="61" t="s">
        <v>14</v>
      </c>
    </row>
    <row r="34" spans="1:10" ht="22.5" customHeight="1">
      <c r="A34" s="3">
        <v>27</v>
      </c>
      <c r="B34" s="63" t="s">
        <v>193</v>
      </c>
      <c r="C34" s="67" t="s">
        <v>194</v>
      </c>
      <c r="D34" s="2" t="s">
        <v>26</v>
      </c>
      <c r="E34" s="3" t="s">
        <v>150</v>
      </c>
      <c r="F34" s="3">
        <v>70</v>
      </c>
      <c r="G34" s="18"/>
      <c r="H34" s="17">
        <f t="shared" si="0"/>
        <v>0</v>
      </c>
      <c r="I34" s="5" t="s">
        <v>215</v>
      </c>
      <c r="J34" s="61" t="s">
        <v>31</v>
      </c>
    </row>
    <row r="35" spans="1:10" ht="22.5" customHeight="1">
      <c r="A35" s="3">
        <v>28</v>
      </c>
      <c r="B35" s="63" t="s">
        <v>195</v>
      </c>
      <c r="C35" s="67" t="s">
        <v>196</v>
      </c>
      <c r="D35" s="2" t="s">
        <v>26</v>
      </c>
      <c r="E35" s="3" t="s">
        <v>150</v>
      </c>
      <c r="F35" s="3">
        <v>2</v>
      </c>
      <c r="G35" s="18"/>
      <c r="H35" s="17">
        <f t="shared" si="0"/>
        <v>0</v>
      </c>
      <c r="I35" s="5" t="s">
        <v>215</v>
      </c>
      <c r="J35" s="61" t="s">
        <v>13</v>
      </c>
    </row>
    <row r="36" spans="1:10" ht="22.5" customHeight="1">
      <c r="A36" s="3">
        <v>29</v>
      </c>
      <c r="B36" s="63" t="s">
        <v>197</v>
      </c>
      <c r="C36" s="67" t="s">
        <v>198</v>
      </c>
      <c r="D36" s="2" t="s">
        <v>26</v>
      </c>
      <c r="E36" s="3" t="s">
        <v>150</v>
      </c>
      <c r="F36" s="3">
        <v>5</v>
      </c>
      <c r="G36" s="18"/>
      <c r="H36" s="17">
        <f t="shared" si="0"/>
        <v>0</v>
      </c>
      <c r="I36" s="5" t="s">
        <v>214</v>
      </c>
      <c r="J36" s="61" t="s">
        <v>14</v>
      </c>
    </row>
    <row r="37" spans="1:10" ht="22.5" customHeight="1">
      <c r="A37" s="3">
        <v>30</v>
      </c>
      <c r="B37" s="63" t="s">
        <v>199</v>
      </c>
      <c r="C37" s="67" t="s">
        <v>200</v>
      </c>
      <c r="D37" s="2" t="s">
        <v>26</v>
      </c>
      <c r="E37" s="3" t="s">
        <v>150</v>
      </c>
      <c r="F37" s="3">
        <v>5</v>
      </c>
      <c r="G37" s="18"/>
      <c r="H37" s="17">
        <f t="shared" si="0"/>
        <v>0</v>
      </c>
      <c r="I37" s="5" t="s">
        <v>215</v>
      </c>
      <c r="J37" s="61" t="s">
        <v>14</v>
      </c>
    </row>
    <row r="38" spans="1:10" ht="33">
      <c r="A38" s="3">
        <v>31</v>
      </c>
      <c r="B38" s="21" t="s">
        <v>201</v>
      </c>
      <c r="C38" s="67" t="s">
        <v>202</v>
      </c>
      <c r="D38" s="2" t="s">
        <v>26</v>
      </c>
      <c r="E38" s="3" t="s">
        <v>150</v>
      </c>
      <c r="F38" s="3">
        <v>5</v>
      </c>
      <c r="G38" s="18"/>
      <c r="H38" s="17">
        <f t="shared" si="0"/>
        <v>0</v>
      </c>
      <c r="I38" s="5" t="s">
        <v>215</v>
      </c>
      <c r="J38" s="61" t="s">
        <v>14</v>
      </c>
    </row>
    <row r="39" spans="1:10" ht="22.5" customHeight="1">
      <c r="A39" s="3">
        <v>32</v>
      </c>
      <c r="B39" s="63" t="s">
        <v>203</v>
      </c>
      <c r="C39" s="67" t="s">
        <v>204</v>
      </c>
      <c r="D39" s="2" t="s">
        <v>26</v>
      </c>
      <c r="E39" s="3" t="s">
        <v>150</v>
      </c>
      <c r="F39" s="3">
        <v>5</v>
      </c>
      <c r="G39" s="18"/>
      <c r="H39" s="17">
        <f t="shared" si="0"/>
        <v>0</v>
      </c>
      <c r="I39" s="5" t="s">
        <v>1</v>
      </c>
      <c r="J39" s="61" t="s">
        <v>14</v>
      </c>
    </row>
    <row r="40" spans="1:10" ht="22.5" customHeight="1">
      <c r="A40" s="3">
        <v>33</v>
      </c>
      <c r="B40" s="29" t="s">
        <v>205</v>
      </c>
      <c r="C40" s="2" t="s">
        <v>206</v>
      </c>
      <c r="D40" s="23" t="s">
        <v>207</v>
      </c>
      <c r="E40" s="3" t="s">
        <v>150</v>
      </c>
      <c r="F40" s="3">
        <v>100</v>
      </c>
      <c r="G40" s="24"/>
      <c r="H40" s="17">
        <f t="shared" si="0"/>
        <v>0</v>
      </c>
      <c r="I40" s="5" t="s">
        <v>217</v>
      </c>
      <c r="J40" s="25" t="s">
        <v>33</v>
      </c>
    </row>
    <row r="41" spans="1:10" ht="22.5" customHeight="1">
      <c r="A41" s="3">
        <v>34</v>
      </c>
      <c r="B41" s="29" t="s">
        <v>208</v>
      </c>
      <c r="C41" s="2" t="s">
        <v>209</v>
      </c>
      <c r="D41" s="23" t="s">
        <v>15</v>
      </c>
      <c r="E41" s="3" t="s">
        <v>150</v>
      </c>
      <c r="F41" s="3">
        <v>100</v>
      </c>
      <c r="G41" s="24"/>
      <c r="H41" s="17">
        <f t="shared" si="0"/>
        <v>0</v>
      </c>
      <c r="I41" s="5" t="s">
        <v>215</v>
      </c>
      <c r="J41" s="26" t="s">
        <v>16</v>
      </c>
    </row>
    <row r="42" spans="1:10" ht="22.5" customHeight="1">
      <c r="A42" s="3">
        <v>35</v>
      </c>
      <c r="B42" s="21" t="s">
        <v>210</v>
      </c>
      <c r="C42" s="67" t="s">
        <v>211</v>
      </c>
      <c r="D42" s="2" t="s">
        <v>212</v>
      </c>
      <c r="E42" s="3" t="s">
        <v>150</v>
      </c>
      <c r="F42" s="3">
        <v>100</v>
      </c>
      <c r="G42" s="18"/>
      <c r="H42" s="17">
        <f t="shared" si="0"/>
        <v>0</v>
      </c>
      <c r="I42" s="5" t="s">
        <v>218</v>
      </c>
      <c r="J42" s="61" t="s">
        <v>32</v>
      </c>
    </row>
    <row r="43" spans="1:10" ht="27.75" customHeight="1">
      <c r="A43" s="69" t="s">
        <v>27</v>
      </c>
      <c r="B43" s="69"/>
      <c r="C43" s="69"/>
      <c r="D43" s="69"/>
      <c r="E43" s="69"/>
      <c r="F43" s="69"/>
      <c r="G43" s="69"/>
      <c r="H43" s="27">
        <f>SUM(H8:H42)</f>
        <v>0</v>
      </c>
      <c r="I43" s="28"/>
      <c r="J43" s="28"/>
    </row>
    <row r="44" spans="1:10">
      <c r="A44" s="68" t="s">
        <v>305</v>
      </c>
    </row>
  </sheetData>
  <mergeCells count="9">
    <mergeCell ref="A43:G43"/>
    <mergeCell ref="A2:C2"/>
    <mergeCell ref="E2:F2"/>
    <mergeCell ref="A1:J1"/>
    <mergeCell ref="A4:B4"/>
    <mergeCell ref="H2:I2"/>
    <mergeCell ref="H3:I3"/>
    <mergeCell ref="H4:I4"/>
    <mergeCell ref="H5:I5"/>
  </mergeCells>
  <phoneticPr fontId="1" type="noConversion"/>
  <pageMargins left="0.17" right="0.17" top="0.74803149606299213" bottom="0.15748031496062992" header="0.31496062992125984" footer="0.15748031496062992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A20" sqref="A20:G20"/>
    </sheetView>
  </sheetViews>
  <sheetFormatPr defaultRowHeight="16.5"/>
  <cols>
    <col min="1" max="1" width="5.75" customWidth="1"/>
    <col min="2" max="2" width="30.625" customWidth="1"/>
    <col min="3" max="3" width="11.125" bestFit="1" customWidth="1"/>
    <col min="4" max="4" width="15.75" customWidth="1"/>
    <col min="5" max="6" width="5.25" bestFit="1" customWidth="1"/>
    <col min="7" max="7" width="11.125" customWidth="1"/>
    <col min="8" max="8" width="15.75" customWidth="1"/>
    <col min="9" max="9" width="7.75" customWidth="1"/>
    <col min="10" max="10" width="19" customWidth="1"/>
  </cols>
  <sheetData>
    <row r="1" spans="1:11" ht="33" customHeight="1" thickBot="1">
      <c r="A1" s="72" t="s">
        <v>299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ht="28.5" customHeight="1">
      <c r="A2" s="70"/>
      <c r="B2" s="70"/>
      <c r="C2" s="70"/>
      <c r="D2" s="43"/>
      <c r="E2" s="71"/>
      <c r="F2" s="71"/>
      <c r="H2" s="44" t="s">
        <v>259</v>
      </c>
      <c r="I2" s="80"/>
      <c r="J2" s="81"/>
      <c r="K2" s="43"/>
    </row>
    <row r="3" spans="1:11" ht="28.5" customHeight="1">
      <c r="A3" s="45"/>
      <c r="B3" s="45"/>
      <c r="C3" s="45"/>
      <c r="D3" s="43"/>
      <c r="E3" s="46"/>
      <c r="F3" s="46"/>
      <c r="H3" s="47" t="s">
        <v>298</v>
      </c>
      <c r="I3" s="82" t="s">
        <v>261</v>
      </c>
      <c r="J3" s="83"/>
      <c r="K3" s="48" t="s">
        <v>262</v>
      </c>
    </row>
    <row r="4" spans="1:11" ht="28.5" customHeight="1">
      <c r="A4" s="73">
        <f ca="1">TODAY()</f>
        <v>45964</v>
      </c>
      <c r="B4" s="73"/>
      <c r="C4" s="45"/>
      <c r="D4" s="43"/>
      <c r="E4" s="46"/>
      <c r="F4" s="46"/>
      <c r="H4" s="47" t="s">
        <v>263</v>
      </c>
      <c r="I4" s="84"/>
      <c r="J4" s="85"/>
      <c r="K4" s="43"/>
    </row>
    <row r="5" spans="1:11" ht="28.5" customHeight="1" thickBot="1">
      <c r="A5" s="49" t="s">
        <v>264</v>
      </c>
      <c r="B5" s="45"/>
      <c r="C5" s="45"/>
      <c r="D5" s="43"/>
      <c r="E5" s="46"/>
      <c r="F5" s="46"/>
      <c r="H5" s="52" t="s">
        <v>269</v>
      </c>
      <c r="I5" s="86"/>
      <c r="J5" s="87"/>
      <c r="K5" s="43"/>
    </row>
    <row r="6" spans="1:11">
      <c r="A6" s="49" t="s">
        <v>265</v>
      </c>
      <c r="B6" s="45"/>
      <c r="C6" s="45"/>
      <c r="D6" s="43"/>
      <c r="E6" s="46"/>
      <c r="F6" s="46"/>
      <c r="G6" s="43"/>
      <c r="H6" s="43"/>
      <c r="I6" s="43"/>
      <c r="J6" s="50" t="s">
        <v>272</v>
      </c>
    </row>
    <row r="7" spans="1:11" ht="38.25" customHeight="1">
      <c r="A7" s="8" t="s">
        <v>284</v>
      </c>
      <c r="B7" s="9" t="s">
        <v>274</v>
      </c>
      <c r="C7" s="9" t="s">
        <v>285</v>
      </c>
      <c r="D7" s="9" t="s">
        <v>286</v>
      </c>
      <c r="E7" s="9" t="s">
        <v>287</v>
      </c>
      <c r="F7" s="41" t="s">
        <v>288</v>
      </c>
      <c r="G7" s="9" t="s">
        <v>257</v>
      </c>
      <c r="H7" s="10" t="s">
        <v>280</v>
      </c>
      <c r="I7" s="9" t="s">
        <v>289</v>
      </c>
      <c r="J7" s="9" t="s">
        <v>290</v>
      </c>
    </row>
    <row r="8" spans="1:11" ht="34.5" customHeight="1">
      <c r="A8" s="2">
        <v>1</v>
      </c>
      <c r="B8" s="29" t="s">
        <v>17</v>
      </c>
      <c r="C8" s="2" t="s">
        <v>34</v>
      </c>
      <c r="D8" s="23" t="s">
        <v>18</v>
      </c>
      <c r="E8" s="3" t="s">
        <v>232</v>
      </c>
      <c r="F8" s="3">
        <v>200</v>
      </c>
      <c r="G8" s="4"/>
      <c r="H8" s="4">
        <f>F8*G8</f>
        <v>0</v>
      </c>
      <c r="I8" s="3" t="s">
        <v>247</v>
      </c>
      <c r="J8" s="38" t="s">
        <v>302</v>
      </c>
    </row>
    <row r="9" spans="1:11" ht="34.5" customHeight="1">
      <c r="A9" s="2">
        <v>2</v>
      </c>
      <c r="B9" s="29" t="s">
        <v>19</v>
      </c>
      <c r="C9" s="2" t="s">
        <v>35</v>
      </c>
      <c r="D9" s="23" t="s">
        <v>233</v>
      </c>
      <c r="E9" s="3" t="s">
        <v>234</v>
      </c>
      <c r="F9" s="3">
        <v>100</v>
      </c>
      <c r="G9" s="4"/>
      <c r="H9" s="4">
        <f t="shared" ref="H9:H19" si="0">F9*G9</f>
        <v>0</v>
      </c>
      <c r="I9" s="3" t="s">
        <v>247</v>
      </c>
      <c r="J9" s="6" t="s">
        <v>249</v>
      </c>
    </row>
    <row r="10" spans="1:11" ht="34.5" customHeight="1">
      <c r="A10" s="2">
        <v>3</v>
      </c>
      <c r="B10" s="29" t="s">
        <v>235</v>
      </c>
      <c r="C10" s="2" t="s">
        <v>236</v>
      </c>
      <c r="D10" s="30" t="s">
        <v>237</v>
      </c>
      <c r="E10" s="3" t="s">
        <v>232</v>
      </c>
      <c r="F10" s="3">
        <v>20</v>
      </c>
      <c r="G10" s="4"/>
      <c r="H10" s="4">
        <f t="shared" si="0"/>
        <v>0</v>
      </c>
      <c r="I10" s="3" t="s">
        <v>247</v>
      </c>
      <c r="J10" s="6" t="s">
        <v>250</v>
      </c>
    </row>
    <row r="11" spans="1:11" ht="34.5" customHeight="1">
      <c r="A11" s="2">
        <v>4</v>
      </c>
      <c r="B11" s="29" t="s">
        <v>20</v>
      </c>
      <c r="C11" s="16" t="s">
        <v>21</v>
      </c>
      <c r="D11" s="30" t="s">
        <v>228</v>
      </c>
      <c r="E11" s="3" t="s">
        <v>0</v>
      </c>
      <c r="F11" s="3">
        <v>30</v>
      </c>
      <c r="G11" s="4"/>
      <c r="H11" s="4">
        <f t="shared" si="0"/>
        <v>0</v>
      </c>
      <c r="I11" s="3" t="s">
        <v>247</v>
      </c>
      <c r="J11" s="6" t="s">
        <v>250</v>
      </c>
    </row>
    <row r="12" spans="1:11" ht="34.5" customHeight="1">
      <c r="A12" s="2">
        <v>5</v>
      </c>
      <c r="B12" s="29" t="s">
        <v>20</v>
      </c>
      <c r="C12" s="2" t="s">
        <v>238</v>
      </c>
      <c r="D12" s="30" t="s">
        <v>239</v>
      </c>
      <c r="E12" s="3" t="s">
        <v>0</v>
      </c>
      <c r="F12" s="3">
        <v>30</v>
      </c>
      <c r="G12" s="4"/>
      <c r="H12" s="4">
        <f t="shared" si="0"/>
        <v>0</v>
      </c>
      <c r="I12" s="3" t="s">
        <v>247</v>
      </c>
      <c r="J12" s="6" t="s">
        <v>250</v>
      </c>
    </row>
    <row r="13" spans="1:11" ht="34.5" customHeight="1">
      <c r="A13" s="2">
        <v>6</v>
      </c>
      <c r="B13" s="29" t="s">
        <v>20</v>
      </c>
      <c r="C13" s="2" t="s">
        <v>22</v>
      </c>
      <c r="D13" s="30" t="s">
        <v>229</v>
      </c>
      <c r="E13" s="3" t="s">
        <v>232</v>
      </c>
      <c r="F13" s="3">
        <v>10</v>
      </c>
      <c r="G13" s="4"/>
      <c r="H13" s="4">
        <f t="shared" si="0"/>
        <v>0</v>
      </c>
      <c r="I13" s="3" t="s">
        <v>247</v>
      </c>
      <c r="J13" s="6" t="s">
        <v>250</v>
      </c>
    </row>
    <row r="14" spans="1:11" ht="34.5" customHeight="1">
      <c r="A14" s="2">
        <v>7</v>
      </c>
      <c r="B14" s="29" t="s">
        <v>23</v>
      </c>
      <c r="C14" s="2" t="s">
        <v>8</v>
      </c>
      <c r="D14" s="23" t="s">
        <v>24</v>
      </c>
      <c r="E14" s="3" t="s">
        <v>234</v>
      </c>
      <c r="F14" s="3">
        <v>200</v>
      </c>
      <c r="G14" s="4"/>
      <c r="H14" s="4">
        <f t="shared" si="0"/>
        <v>0</v>
      </c>
      <c r="I14" s="2" t="s">
        <v>247</v>
      </c>
      <c r="J14" s="38" t="s">
        <v>251</v>
      </c>
    </row>
    <row r="15" spans="1:11" ht="34.5" customHeight="1">
      <c r="A15" s="2">
        <v>8</v>
      </c>
      <c r="B15" s="22" t="s">
        <v>25</v>
      </c>
      <c r="C15" s="3" t="s">
        <v>240</v>
      </c>
      <c r="D15" s="23" t="s">
        <v>26</v>
      </c>
      <c r="E15" s="3" t="s">
        <v>232</v>
      </c>
      <c r="F15" s="3">
        <v>300</v>
      </c>
      <c r="G15" s="4"/>
      <c r="H15" s="4">
        <f t="shared" si="0"/>
        <v>0</v>
      </c>
      <c r="I15" s="2" t="s">
        <v>247</v>
      </c>
      <c r="J15" s="38" t="s">
        <v>252</v>
      </c>
    </row>
    <row r="16" spans="1:11" ht="34.5" customHeight="1">
      <c r="A16" s="2">
        <v>9</v>
      </c>
      <c r="B16" s="29" t="s">
        <v>230</v>
      </c>
      <c r="C16" s="2" t="s">
        <v>36</v>
      </c>
      <c r="D16" s="23" t="s">
        <v>37</v>
      </c>
      <c r="E16" s="3" t="s">
        <v>232</v>
      </c>
      <c r="F16" s="3">
        <v>200</v>
      </c>
      <c r="G16" s="4"/>
      <c r="H16" s="4">
        <f t="shared" si="0"/>
        <v>0</v>
      </c>
      <c r="I16" s="2" t="s">
        <v>247</v>
      </c>
      <c r="J16" s="38" t="s">
        <v>253</v>
      </c>
    </row>
    <row r="17" spans="1:10" ht="34.5" customHeight="1">
      <c r="A17" s="2">
        <v>10</v>
      </c>
      <c r="B17" s="6" t="s">
        <v>241</v>
      </c>
      <c r="C17" s="2" t="s">
        <v>242</v>
      </c>
      <c r="D17" s="23" t="s">
        <v>243</v>
      </c>
      <c r="E17" s="3" t="s">
        <v>232</v>
      </c>
      <c r="F17" s="3">
        <v>200</v>
      </c>
      <c r="G17" s="31"/>
      <c r="H17" s="4">
        <f t="shared" si="0"/>
        <v>0</v>
      </c>
      <c r="I17" s="36" t="s">
        <v>248</v>
      </c>
      <c r="J17" s="38" t="s">
        <v>254</v>
      </c>
    </row>
    <row r="18" spans="1:10" ht="34.5" customHeight="1">
      <c r="A18" s="2">
        <v>11</v>
      </c>
      <c r="B18" s="23" t="s">
        <v>244</v>
      </c>
      <c r="C18" s="2" t="s">
        <v>245</v>
      </c>
      <c r="D18" s="23" t="s">
        <v>243</v>
      </c>
      <c r="E18" s="3" t="s">
        <v>232</v>
      </c>
      <c r="F18" s="3">
        <v>300</v>
      </c>
      <c r="G18" s="31"/>
      <c r="H18" s="4">
        <f t="shared" si="0"/>
        <v>0</v>
      </c>
      <c r="I18" s="36" t="s">
        <v>248</v>
      </c>
      <c r="J18" s="38" t="s">
        <v>255</v>
      </c>
    </row>
    <row r="19" spans="1:10" ht="34.5" customHeight="1">
      <c r="A19" s="2">
        <v>12</v>
      </c>
      <c r="B19" s="32" t="s">
        <v>246</v>
      </c>
      <c r="C19" s="33"/>
      <c r="D19" s="34" t="s">
        <v>231</v>
      </c>
      <c r="E19" s="33" t="s">
        <v>232</v>
      </c>
      <c r="F19" s="33">
        <v>200</v>
      </c>
      <c r="G19" s="35"/>
      <c r="H19" s="40">
        <f t="shared" si="0"/>
        <v>0</v>
      </c>
      <c r="I19" s="37" t="s">
        <v>10</v>
      </c>
      <c r="J19" s="39" t="s">
        <v>256</v>
      </c>
    </row>
    <row r="20" spans="1:10" ht="27.75" customHeight="1">
      <c r="A20" s="69" t="s">
        <v>27</v>
      </c>
      <c r="B20" s="69"/>
      <c r="C20" s="69"/>
      <c r="D20" s="69"/>
      <c r="E20" s="69"/>
      <c r="F20" s="69"/>
      <c r="G20" s="69"/>
      <c r="H20" s="27">
        <f>SUM(H8:H19)</f>
        <v>0</v>
      </c>
      <c r="I20" s="28"/>
      <c r="J20" s="28"/>
    </row>
    <row r="21" spans="1:10">
      <c r="A21" s="68" t="s">
        <v>305</v>
      </c>
    </row>
  </sheetData>
  <mergeCells count="9">
    <mergeCell ref="A1:J1"/>
    <mergeCell ref="A4:B4"/>
    <mergeCell ref="A20:G20"/>
    <mergeCell ref="A2:C2"/>
    <mergeCell ref="E2:F2"/>
    <mergeCell ref="I2:J2"/>
    <mergeCell ref="I3:J3"/>
    <mergeCell ref="I4:J4"/>
    <mergeCell ref="I5:J5"/>
  </mergeCells>
  <phoneticPr fontId="1" type="noConversion"/>
  <pageMargins left="0.17" right="0.17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selection activeCell="H53" sqref="H53"/>
    </sheetView>
  </sheetViews>
  <sheetFormatPr defaultRowHeight="16.5"/>
  <cols>
    <col min="1" max="1" width="5" customWidth="1"/>
    <col min="2" max="2" width="27" customWidth="1"/>
    <col min="3" max="3" width="11" bestFit="1" customWidth="1"/>
    <col min="4" max="4" width="18.125" customWidth="1"/>
    <col min="5" max="6" width="5.25" bestFit="1" customWidth="1"/>
    <col min="7" max="7" width="11.125" customWidth="1"/>
    <col min="8" max="8" width="13.625" customWidth="1"/>
    <col min="10" max="10" width="11.5" customWidth="1"/>
    <col min="11" max="11" width="9.375" bestFit="1" customWidth="1"/>
  </cols>
  <sheetData>
    <row r="1" spans="1:12" ht="33" customHeight="1" thickBot="1">
      <c r="A1" s="72" t="s">
        <v>300</v>
      </c>
      <c r="B1" s="72"/>
      <c r="C1" s="72"/>
      <c r="D1" s="72"/>
      <c r="E1" s="72"/>
      <c r="F1" s="72"/>
      <c r="G1" s="72"/>
      <c r="H1" s="72"/>
      <c r="I1" s="72"/>
      <c r="J1" s="72"/>
      <c r="K1" s="15"/>
    </row>
    <row r="2" spans="1:12" ht="26.25" customHeight="1">
      <c r="A2" s="70"/>
      <c r="B2" s="70"/>
      <c r="C2" s="70"/>
      <c r="D2" s="43"/>
      <c r="E2" s="71"/>
      <c r="F2" s="71"/>
      <c r="H2" s="74" t="s">
        <v>295</v>
      </c>
      <c r="I2" s="75"/>
      <c r="J2" s="88"/>
      <c r="K2" s="89"/>
      <c r="L2" s="43"/>
    </row>
    <row r="3" spans="1:12" ht="26.25" customHeight="1">
      <c r="A3" s="45"/>
      <c r="B3" s="45"/>
      <c r="C3" s="45"/>
      <c r="D3" s="43"/>
      <c r="E3" s="46"/>
      <c r="F3" s="46"/>
      <c r="H3" s="76" t="s">
        <v>297</v>
      </c>
      <c r="I3" s="77"/>
      <c r="J3" s="90" t="s">
        <v>267</v>
      </c>
      <c r="K3" s="91"/>
      <c r="L3" s="48" t="s">
        <v>268</v>
      </c>
    </row>
    <row r="4" spans="1:12" ht="26.25" customHeight="1">
      <c r="A4" s="73">
        <f ca="1">TODAY()</f>
        <v>45964</v>
      </c>
      <c r="B4" s="73"/>
      <c r="C4" s="45"/>
      <c r="D4" s="43"/>
      <c r="E4" s="46"/>
      <c r="F4" s="46"/>
      <c r="H4" s="76" t="s">
        <v>271</v>
      </c>
      <c r="I4" s="77"/>
      <c r="J4" s="92"/>
      <c r="K4" s="93"/>
      <c r="L4" s="43"/>
    </row>
    <row r="5" spans="1:12" ht="26.25" customHeight="1" thickBot="1">
      <c r="A5" s="49" t="s">
        <v>264</v>
      </c>
      <c r="B5" s="45"/>
      <c r="C5" s="45"/>
      <c r="D5" s="43"/>
      <c r="E5" s="46"/>
      <c r="F5" s="46"/>
      <c r="H5" s="78" t="s">
        <v>269</v>
      </c>
      <c r="I5" s="79"/>
      <c r="J5" s="94"/>
      <c r="K5" s="95"/>
      <c r="L5" s="43"/>
    </row>
    <row r="6" spans="1:12" ht="19.5" customHeight="1">
      <c r="A6" s="49" t="s">
        <v>265</v>
      </c>
      <c r="B6" s="45"/>
      <c r="C6" s="45"/>
      <c r="D6" s="43"/>
      <c r="E6" s="46"/>
      <c r="F6" s="46"/>
      <c r="G6" s="43"/>
      <c r="H6" s="43"/>
      <c r="I6" s="43"/>
      <c r="K6" s="50" t="s">
        <v>270</v>
      </c>
    </row>
    <row r="7" spans="1:12" ht="38.25" customHeight="1">
      <c r="A7" s="8" t="s">
        <v>273</v>
      </c>
      <c r="B7" s="9" t="s">
        <v>274</v>
      </c>
      <c r="C7" s="9" t="s">
        <v>275</v>
      </c>
      <c r="D7" s="9" t="s">
        <v>276</v>
      </c>
      <c r="E7" s="9" t="s">
        <v>277</v>
      </c>
      <c r="F7" s="41" t="s">
        <v>278</v>
      </c>
      <c r="G7" s="9" t="s">
        <v>279</v>
      </c>
      <c r="H7" s="10" t="s">
        <v>280</v>
      </c>
      <c r="I7" s="9" t="s">
        <v>281</v>
      </c>
      <c r="J7" s="9" t="s">
        <v>282</v>
      </c>
      <c r="K7" s="9" t="s">
        <v>283</v>
      </c>
    </row>
    <row r="8" spans="1:12">
      <c r="A8" s="1">
        <v>1</v>
      </c>
      <c r="B8" s="11" t="s">
        <v>38</v>
      </c>
      <c r="C8" s="11" t="s">
        <v>39</v>
      </c>
      <c r="D8" s="3" t="s">
        <v>40</v>
      </c>
      <c r="E8" s="3" t="s">
        <v>42</v>
      </c>
      <c r="F8" s="3">
        <v>60</v>
      </c>
      <c r="G8" s="12"/>
      <c r="H8" s="12">
        <f>F8*G8</f>
        <v>0</v>
      </c>
      <c r="I8" s="11" t="s">
        <v>43</v>
      </c>
      <c r="J8" s="2" t="s">
        <v>44</v>
      </c>
      <c r="K8" s="3"/>
    </row>
    <row r="9" spans="1:12">
      <c r="A9" s="1">
        <v>2</v>
      </c>
      <c r="B9" s="11" t="s">
        <v>38</v>
      </c>
      <c r="C9" s="11" t="s">
        <v>9</v>
      </c>
      <c r="D9" s="3" t="s">
        <v>45</v>
      </c>
      <c r="E9" s="3" t="s">
        <v>46</v>
      </c>
      <c r="F9" s="3">
        <v>20</v>
      </c>
      <c r="G9" s="12"/>
      <c r="H9" s="12">
        <f t="shared" ref="H9:H49" si="0">F9*G9</f>
        <v>0</v>
      </c>
      <c r="I9" s="11" t="s">
        <v>47</v>
      </c>
      <c r="J9" s="2" t="s">
        <v>48</v>
      </c>
      <c r="K9" s="3"/>
    </row>
    <row r="10" spans="1:12" ht="24">
      <c r="A10" s="1">
        <v>3</v>
      </c>
      <c r="B10" s="11" t="s">
        <v>49</v>
      </c>
      <c r="C10" s="11" t="s">
        <v>50</v>
      </c>
      <c r="D10" s="3" t="s">
        <v>51</v>
      </c>
      <c r="E10" s="3" t="s">
        <v>52</v>
      </c>
      <c r="F10" s="3">
        <v>10</v>
      </c>
      <c r="G10" s="12"/>
      <c r="H10" s="12">
        <f t="shared" si="0"/>
        <v>0</v>
      </c>
      <c r="I10" s="11" t="s">
        <v>53</v>
      </c>
      <c r="J10" s="2" t="s">
        <v>54</v>
      </c>
      <c r="K10" s="53" t="s">
        <v>301</v>
      </c>
    </row>
    <row r="11" spans="1:12">
      <c r="A11" s="1">
        <v>4</v>
      </c>
      <c r="B11" s="11" t="s">
        <v>55</v>
      </c>
      <c r="C11" s="11" t="s">
        <v>56</v>
      </c>
      <c r="D11" s="11" t="s">
        <v>57</v>
      </c>
      <c r="E11" s="3" t="s">
        <v>52</v>
      </c>
      <c r="F11" s="3">
        <v>5</v>
      </c>
      <c r="G11" s="12"/>
      <c r="H11" s="12">
        <f t="shared" si="0"/>
        <v>0</v>
      </c>
      <c r="I11" s="11" t="s">
        <v>11</v>
      </c>
      <c r="J11" s="2" t="s">
        <v>58</v>
      </c>
      <c r="K11" s="3"/>
    </row>
    <row r="12" spans="1:12">
      <c r="A12" s="1">
        <v>5</v>
      </c>
      <c r="B12" s="11" t="s">
        <v>59</v>
      </c>
      <c r="C12" s="11" t="s">
        <v>60</v>
      </c>
      <c r="D12" s="3" t="s">
        <v>61</v>
      </c>
      <c r="E12" s="3" t="s">
        <v>52</v>
      </c>
      <c r="F12" s="3">
        <v>60</v>
      </c>
      <c r="G12" s="12"/>
      <c r="H12" s="12">
        <f t="shared" si="0"/>
        <v>0</v>
      </c>
      <c r="I12" s="11" t="s">
        <v>10</v>
      </c>
      <c r="J12" s="2" t="s">
        <v>62</v>
      </c>
      <c r="K12" s="3"/>
    </row>
    <row r="13" spans="1:12">
      <c r="A13" s="1">
        <v>6</v>
      </c>
      <c r="B13" s="11" t="s">
        <v>63</v>
      </c>
      <c r="C13" s="11" t="s">
        <v>64</v>
      </c>
      <c r="D13" s="3" t="s">
        <v>65</v>
      </c>
      <c r="E13" s="3" t="s">
        <v>41</v>
      </c>
      <c r="F13" s="3">
        <v>60</v>
      </c>
      <c r="G13" s="12"/>
      <c r="H13" s="12">
        <f t="shared" si="0"/>
        <v>0</v>
      </c>
      <c r="I13" s="11" t="s">
        <v>47</v>
      </c>
      <c r="J13" s="2" t="s">
        <v>62</v>
      </c>
      <c r="K13" s="3"/>
    </row>
    <row r="14" spans="1:12">
      <c r="A14" s="1">
        <v>7</v>
      </c>
      <c r="B14" s="11" t="s">
        <v>66</v>
      </c>
      <c r="C14" s="11" t="s">
        <v>67</v>
      </c>
      <c r="D14" s="3" t="s">
        <v>68</v>
      </c>
      <c r="E14" s="3" t="s">
        <v>46</v>
      </c>
      <c r="F14" s="3">
        <v>15</v>
      </c>
      <c r="G14" s="12"/>
      <c r="H14" s="12">
        <f t="shared" si="0"/>
        <v>0</v>
      </c>
      <c r="I14" s="11" t="s">
        <v>47</v>
      </c>
      <c r="J14" s="2" t="s">
        <v>62</v>
      </c>
      <c r="K14" s="3"/>
    </row>
    <row r="15" spans="1:12">
      <c r="A15" s="1">
        <v>8</v>
      </c>
      <c r="B15" s="11" t="s">
        <v>69</v>
      </c>
      <c r="C15" s="11" t="s">
        <v>70</v>
      </c>
      <c r="D15" s="3" t="s">
        <v>71</v>
      </c>
      <c r="E15" s="3" t="s">
        <v>52</v>
      </c>
      <c r="F15" s="3">
        <v>270</v>
      </c>
      <c r="G15" s="12"/>
      <c r="H15" s="12">
        <f t="shared" si="0"/>
        <v>0</v>
      </c>
      <c r="I15" s="11" t="s">
        <v>72</v>
      </c>
      <c r="J15" s="2" t="s">
        <v>73</v>
      </c>
      <c r="K15" s="3"/>
    </row>
    <row r="16" spans="1:12">
      <c r="A16" s="1">
        <v>9</v>
      </c>
      <c r="B16" s="11" t="s">
        <v>74</v>
      </c>
      <c r="C16" s="11" t="s">
        <v>75</v>
      </c>
      <c r="D16" s="11" t="s">
        <v>76</v>
      </c>
      <c r="E16" s="11" t="s">
        <v>52</v>
      </c>
      <c r="F16" s="11">
        <v>3</v>
      </c>
      <c r="G16" s="13"/>
      <c r="H16" s="12">
        <f t="shared" si="0"/>
        <v>0</v>
      </c>
      <c r="I16" s="11" t="s">
        <v>77</v>
      </c>
      <c r="J16" s="54" t="s">
        <v>78</v>
      </c>
      <c r="K16" s="11"/>
    </row>
    <row r="17" spans="1:11" ht="24">
      <c r="A17" s="1">
        <v>10</v>
      </c>
      <c r="B17" s="11" t="s">
        <v>79</v>
      </c>
      <c r="C17" s="11" t="s">
        <v>80</v>
      </c>
      <c r="D17" s="14" t="s">
        <v>81</v>
      </c>
      <c r="E17" s="11" t="s">
        <v>41</v>
      </c>
      <c r="F17" s="11">
        <v>75</v>
      </c>
      <c r="G17" s="13"/>
      <c r="H17" s="12">
        <f t="shared" si="0"/>
        <v>0</v>
      </c>
      <c r="I17" s="11" t="s">
        <v>82</v>
      </c>
      <c r="J17" s="54" t="s">
        <v>83</v>
      </c>
      <c r="K17" s="11"/>
    </row>
    <row r="18" spans="1:11">
      <c r="A18" s="1">
        <v>11</v>
      </c>
      <c r="B18" s="11" t="s">
        <v>84</v>
      </c>
      <c r="C18" s="11" t="s">
        <v>85</v>
      </c>
      <c r="D18" s="11" t="s">
        <v>40</v>
      </c>
      <c r="E18" s="11" t="s">
        <v>41</v>
      </c>
      <c r="F18" s="11">
        <v>50</v>
      </c>
      <c r="G18" s="13"/>
      <c r="H18" s="12">
        <f t="shared" si="0"/>
        <v>0</v>
      </c>
      <c r="I18" s="11" t="s">
        <v>86</v>
      </c>
      <c r="J18" s="54" t="s">
        <v>12</v>
      </c>
      <c r="K18" s="11"/>
    </row>
    <row r="19" spans="1:11">
      <c r="A19" s="1">
        <v>12</v>
      </c>
      <c r="B19" s="11" t="s">
        <v>87</v>
      </c>
      <c r="C19" s="11" t="s">
        <v>88</v>
      </c>
      <c r="D19" s="11" t="s">
        <v>89</v>
      </c>
      <c r="E19" s="11" t="s">
        <v>46</v>
      </c>
      <c r="F19" s="11">
        <v>150</v>
      </c>
      <c r="G19" s="13"/>
      <c r="H19" s="12">
        <f t="shared" si="0"/>
        <v>0</v>
      </c>
      <c r="I19" s="11" t="s">
        <v>11</v>
      </c>
      <c r="J19" s="54" t="s">
        <v>90</v>
      </c>
      <c r="K19" s="11"/>
    </row>
    <row r="20" spans="1:11">
      <c r="A20" s="1">
        <v>13</v>
      </c>
      <c r="B20" s="11" t="s">
        <v>91</v>
      </c>
      <c r="C20" s="11" t="s">
        <v>92</v>
      </c>
      <c r="D20" s="11" t="s">
        <v>93</v>
      </c>
      <c r="E20" s="11" t="s">
        <v>41</v>
      </c>
      <c r="F20" s="11">
        <v>240</v>
      </c>
      <c r="G20" s="13"/>
      <c r="H20" s="12">
        <f t="shared" si="0"/>
        <v>0</v>
      </c>
      <c r="I20" s="11" t="s">
        <v>86</v>
      </c>
      <c r="J20" s="54" t="s">
        <v>94</v>
      </c>
      <c r="K20" s="11"/>
    </row>
    <row r="21" spans="1:11">
      <c r="A21" s="1">
        <v>14</v>
      </c>
      <c r="B21" s="11" t="s">
        <v>95</v>
      </c>
      <c r="C21" s="11" t="s">
        <v>96</v>
      </c>
      <c r="D21" s="11" t="s">
        <v>97</v>
      </c>
      <c r="E21" s="11" t="s">
        <v>41</v>
      </c>
      <c r="F21" s="11">
        <v>50</v>
      </c>
      <c r="G21" s="13"/>
      <c r="H21" s="12">
        <f t="shared" si="0"/>
        <v>0</v>
      </c>
      <c r="I21" s="11" t="s">
        <v>11</v>
      </c>
      <c r="J21" s="54" t="s">
        <v>98</v>
      </c>
      <c r="K21" s="11"/>
    </row>
    <row r="22" spans="1:11">
      <c r="A22" s="1">
        <v>15</v>
      </c>
      <c r="B22" s="11" t="s">
        <v>99</v>
      </c>
      <c r="C22" s="11" t="s">
        <v>100</v>
      </c>
      <c r="D22" s="11" t="s">
        <v>101</v>
      </c>
      <c r="E22" s="11" t="s">
        <v>102</v>
      </c>
      <c r="F22" s="11">
        <v>600</v>
      </c>
      <c r="G22" s="13"/>
      <c r="H22" s="12">
        <f t="shared" si="0"/>
        <v>0</v>
      </c>
      <c r="I22" s="11" t="s">
        <v>77</v>
      </c>
      <c r="J22" s="54" t="s">
        <v>103</v>
      </c>
      <c r="K22" s="11"/>
    </row>
    <row r="23" spans="1:11">
      <c r="A23" s="1">
        <v>16</v>
      </c>
      <c r="B23" s="11" t="s">
        <v>104</v>
      </c>
      <c r="C23" s="11" t="s">
        <v>105</v>
      </c>
      <c r="D23" s="11" t="s">
        <v>106</v>
      </c>
      <c r="E23" s="11" t="s">
        <v>41</v>
      </c>
      <c r="F23" s="11">
        <v>30</v>
      </c>
      <c r="G23" s="13"/>
      <c r="H23" s="12">
        <f t="shared" si="0"/>
        <v>0</v>
      </c>
      <c r="I23" s="11" t="s">
        <v>10</v>
      </c>
      <c r="J23" s="54" t="s">
        <v>107</v>
      </c>
      <c r="K23" s="11"/>
    </row>
    <row r="24" spans="1:11">
      <c r="A24" s="1">
        <v>17</v>
      </c>
      <c r="B24" s="3" t="s">
        <v>108</v>
      </c>
      <c r="C24" s="3" t="s">
        <v>109</v>
      </c>
      <c r="D24" s="3" t="s">
        <v>111</v>
      </c>
      <c r="E24" s="3" t="s">
        <v>41</v>
      </c>
      <c r="F24" s="3">
        <v>3</v>
      </c>
      <c r="G24" s="12"/>
      <c r="H24" s="12">
        <f t="shared" si="0"/>
        <v>0</v>
      </c>
      <c r="I24" s="11" t="s">
        <v>112</v>
      </c>
      <c r="J24" s="2" t="s">
        <v>113</v>
      </c>
      <c r="K24" s="3"/>
    </row>
    <row r="25" spans="1:11">
      <c r="A25" s="1">
        <v>18</v>
      </c>
      <c r="B25" s="3" t="s">
        <v>108</v>
      </c>
      <c r="C25" s="3" t="s">
        <v>109</v>
      </c>
      <c r="D25" s="3" t="s">
        <v>114</v>
      </c>
      <c r="E25" s="3" t="s">
        <v>42</v>
      </c>
      <c r="F25" s="3">
        <v>4</v>
      </c>
      <c r="G25" s="12"/>
      <c r="H25" s="12">
        <f t="shared" si="0"/>
        <v>0</v>
      </c>
      <c r="I25" s="11" t="s">
        <v>11</v>
      </c>
      <c r="J25" s="2" t="s">
        <v>113</v>
      </c>
      <c r="K25" s="3"/>
    </row>
    <row r="26" spans="1:11">
      <c r="A26" s="1">
        <v>19</v>
      </c>
      <c r="B26" s="3" t="s">
        <v>108</v>
      </c>
      <c r="C26" s="3" t="s">
        <v>109</v>
      </c>
      <c r="D26" s="3" t="s">
        <v>115</v>
      </c>
      <c r="E26" s="3" t="s">
        <v>42</v>
      </c>
      <c r="F26" s="3">
        <v>20</v>
      </c>
      <c r="G26" s="12"/>
      <c r="H26" s="12">
        <f t="shared" si="0"/>
        <v>0</v>
      </c>
      <c r="I26" s="11" t="s">
        <v>11</v>
      </c>
      <c r="J26" s="2" t="s">
        <v>113</v>
      </c>
      <c r="K26" s="3"/>
    </row>
    <row r="27" spans="1:11">
      <c r="A27" s="1">
        <v>20</v>
      </c>
      <c r="B27" s="3" t="s">
        <v>108</v>
      </c>
      <c r="C27" s="3" t="s">
        <v>109</v>
      </c>
      <c r="D27" s="3" t="s">
        <v>116</v>
      </c>
      <c r="E27" s="3" t="s">
        <v>52</v>
      </c>
      <c r="F27" s="3">
        <v>20</v>
      </c>
      <c r="G27" s="12"/>
      <c r="H27" s="12">
        <f t="shared" si="0"/>
        <v>0</v>
      </c>
      <c r="I27" s="11" t="s">
        <v>11</v>
      </c>
      <c r="J27" s="2" t="s">
        <v>113</v>
      </c>
      <c r="K27" s="3"/>
    </row>
    <row r="28" spans="1:11">
      <c r="A28" s="1">
        <v>21</v>
      </c>
      <c r="B28" s="3" t="s">
        <v>108</v>
      </c>
      <c r="C28" s="3" t="s">
        <v>109</v>
      </c>
      <c r="D28" s="3" t="s">
        <v>117</v>
      </c>
      <c r="E28" s="3" t="s">
        <v>41</v>
      </c>
      <c r="F28" s="3">
        <v>10</v>
      </c>
      <c r="G28" s="12"/>
      <c r="H28" s="12">
        <f t="shared" si="0"/>
        <v>0</v>
      </c>
      <c r="I28" s="11" t="s">
        <v>77</v>
      </c>
      <c r="J28" s="2" t="s">
        <v>113</v>
      </c>
      <c r="K28" s="3"/>
    </row>
    <row r="29" spans="1:11">
      <c r="A29" s="1">
        <v>22</v>
      </c>
      <c r="B29" s="3" t="s">
        <v>108</v>
      </c>
      <c r="C29" s="3" t="s">
        <v>109</v>
      </c>
      <c r="D29" s="3" t="s">
        <v>118</v>
      </c>
      <c r="E29" s="3" t="s">
        <v>42</v>
      </c>
      <c r="F29" s="3">
        <v>10</v>
      </c>
      <c r="G29" s="12"/>
      <c r="H29" s="12">
        <f t="shared" si="0"/>
        <v>0</v>
      </c>
      <c r="I29" s="11" t="s">
        <v>72</v>
      </c>
      <c r="J29" s="2" t="s">
        <v>113</v>
      </c>
      <c r="K29" s="3"/>
    </row>
    <row r="30" spans="1:11">
      <c r="A30" s="1">
        <v>23</v>
      </c>
      <c r="B30" s="3" t="s">
        <v>108</v>
      </c>
      <c r="C30" s="3" t="s">
        <v>109</v>
      </c>
      <c r="D30" s="3" t="s">
        <v>120</v>
      </c>
      <c r="E30" s="3" t="s">
        <v>41</v>
      </c>
      <c r="F30" s="3">
        <v>3</v>
      </c>
      <c r="G30" s="12"/>
      <c r="H30" s="12">
        <f t="shared" si="0"/>
        <v>0</v>
      </c>
      <c r="I30" s="11" t="s">
        <v>112</v>
      </c>
      <c r="J30" s="2" t="s">
        <v>113</v>
      </c>
      <c r="K30" s="3"/>
    </row>
    <row r="31" spans="1:11">
      <c r="A31" s="1">
        <v>24</v>
      </c>
      <c r="B31" s="3" t="s">
        <v>108</v>
      </c>
      <c r="C31" s="3" t="s">
        <v>109</v>
      </c>
      <c r="D31" s="3" t="s">
        <v>121</v>
      </c>
      <c r="E31" s="3" t="s">
        <v>41</v>
      </c>
      <c r="F31" s="3">
        <v>3</v>
      </c>
      <c r="G31" s="12"/>
      <c r="H31" s="12">
        <f t="shared" si="0"/>
        <v>0</v>
      </c>
      <c r="I31" s="11" t="s">
        <v>11</v>
      </c>
      <c r="J31" s="2" t="s">
        <v>113</v>
      </c>
      <c r="K31" s="3"/>
    </row>
    <row r="32" spans="1:11">
      <c r="A32" s="1">
        <v>25</v>
      </c>
      <c r="B32" s="3" t="s">
        <v>123</v>
      </c>
      <c r="C32" s="3" t="s">
        <v>109</v>
      </c>
      <c r="D32" s="3" t="s">
        <v>124</v>
      </c>
      <c r="E32" s="3" t="s">
        <v>46</v>
      </c>
      <c r="F32" s="3">
        <v>1</v>
      </c>
      <c r="G32" s="12"/>
      <c r="H32" s="12">
        <f t="shared" si="0"/>
        <v>0</v>
      </c>
      <c r="I32" s="11" t="s">
        <v>72</v>
      </c>
      <c r="J32" s="2" t="s">
        <v>113</v>
      </c>
      <c r="K32" s="3"/>
    </row>
    <row r="33" spans="1:11">
      <c r="A33" s="1">
        <v>26</v>
      </c>
      <c r="B33" s="3" t="s">
        <v>122</v>
      </c>
      <c r="C33" s="3" t="s">
        <v>109</v>
      </c>
      <c r="D33" s="3" t="s">
        <v>125</v>
      </c>
      <c r="E33" s="3" t="s">
        <v>41</v>
      </c>
      <c r="F33" s="3">
        <v>1</v>
      </c>
      <c r="G33" s="12"/>
      <c r="H33" s="12">
        <f t="shared" si="0"/>
        <v>0</v>
      </c>
      <c r="I33" s="11" t="s">
        <v>82</v>
      </c>
      <c r="J33" s="2" t="s">
        <v>113</v>
      </c>
      <c r="K33" s="3"/>
    </row>
    <row r="34" spans="1:11">
      <c r="A34" s="1">
        <v>27</v>
      </c>
      <c r="B34" s="3" t="s">
        <v>122</v>
      </c>
      <c r="C34" s="3" t="s">
        <v>109</v>
      </c>
      <c r="D34" s="3" t="s">
        <v>126</v>
      </c>
      <c r="E34" s="3" t="s">
        <v>102</v>
      </c>
      <c r="F34" s="3">
        <v>1</v>
      </c>
      <c r="G34" s="12"/>
      <c r="H34" s="12">
        <f t="shared" si="0"/>
        <v>0</v>
      </c>
      <c r="I34" s="11" t="s">
        <v>11</v>
      </c>
      <c r="J34" s="2" t="s">
        <v>113</v>
      </c>
      <c r="K34" s="3"/>
    </row>
    <row r="35" spans="1:11">
      <c r="A35" s="1">
        <v>28</v>
      </c>
      <c r="B35" s="3" t="s">
        <v>128</v>
      </c>
      <c r="C35" s="3" t="s">
        <v>109</v>
      </c>
      <c r="D35" s="3" t="s">
        <v>110</v>
      </c>
      <c r="E35" s="3" t="s">
        <v>52</v>
      </c>
      <c r="F35" s="3">
        <v>1</v>
      </c>
      <c r="G35" s="12"/>
      <c r="H35" s="12">
        <f t="shared" si="0"/>
        <v>0</v>
      </c>
      <c r="I35" s="11" t="s">
        <v>11</v>
      </c>
      <c r="J35" s="2" t="s">
        <v>113</v>
      </c>
      <c r="K35" s="3"/>
    </row>
    <row r="36" spans="1:11">
      <c r="A36" s="1">
        <v>29</v>
      </c>
      <c r="B36" s="3" t="s">
        <v>129</v>
      </c>
      <c r="C36" s="3" t="s">
        <v>109</v>
      </c>
      <c r="D36" s="3" t="s">
        <v>114</v>
      </c>
      <c r="E36" s="3" t="s">
        <v>41</v>
      </c>
      <c r="F36" s="3">
        <v>1</v>
      </c>
      <c r="G36" s="12"/>
      <c r="H36" s="12">
        <f t="shared" si="0"/>
        <v>0</v>
      </c>
      <c r="I36" s="11" t="s">
        <v>130</v>
      </c>
      <c r="J36" s="2" t="s">
        <v>113</v>
      </c>
      <c r="K36" s="3"/>
    </row>
    <row r="37" spans="1:11">
      <c r="A37" s="1">
        <v>30</v>
      </c>
      <c r="B37" s="3" t="s">
        <v>127</v>
      </c>
      <c r="C37" s="3" t="s">
        <v>109</v>
      </c>
      <c r="D37" s="3" t="s">
        <v>131</v>
      </c>
      <c r="E37" s="3" t="s">
        <v>41</v>
      </c>
      <c r="F37" s="3">
        <v>7</v>
      </c>
      <c r="G37" s="12"/>
      <c r="H37" s="12">
        <f t="shared" si="0"/>
        <v>0</v>
      </c>
      <c r="I37" s="11" t="s">
        <v>11</v>
      </c>
      <c r="J37" s="2" t="s">
        <v>113</v>
      </c>
      <c r="K37" s="3"/>
    </row>
    <row r="38" spans="1:11">
      <c r="A38" s="1">
        <v>31</v>
      </c>
      <c r="B38" s="3" t="s">
        <v>132</v>
      </c>
      <c r="C38" s="3" t="s">
        <v>109</v>
      </c>
      <c r="D38" s="3" t="s">
        <v>133</v>
      </c>
      <c r="E38" s="3" t="s">
        <v>42</v>
      </c>
      <c r="F38" s="3">
        <v>14</v>
      </c>
      <c r="G38" s="12"/>
      <c r="H38" s="12">
        <f t="shared" si="0"/>
        <v>0</v>
      </c>
      <c r="I38" s="11" t="s">
        <v>77</v>
      </c>
      <c r="J38" s="2" t="s">
        <v>113</v>
      </c>
      <c r="K38" s="3"/>
    </row>
    <row r="39" spans="1:11">
      <c r="A39" s="1">
        <v>32</v>
      </c>
      <c r="B39" s="3" t="s">
        <v>132</v>
      </c>
      <c r="C39" s="3" t="s">
        <v>109</v>
      </c>
      <c r="D39" s="3" t="s">
        <v>134</v>
      </c>
      <c r="E39" s="3" t="s">
        <v>46</v>
      </c>
      <c r="F39" s="3">
        <v>3</v>
      </c>
      <c r="G39" s="12"/>
      <c r="H39" s="12">
        <f t="shared" si="0"/>
        <v>0</v>
      </c>
      <c r="I39" s="11" t="s">
        <v>72</v>
      </c>
      <c r="J39" s="2" t="s">
        <v>113</v>
      </c>
      <c r="K39" s="3"/>
    </row>
    <row r="40" spans="1:11">
      <c r="A40" s="1">
        <v>33</v>
      </c>
      <c r="B40" s="3" t="s">
        <v>129</v>
      </c>
      <c r="C40" s="3" t="s">
        <v>109</v>
      </c>
      <c r="D40" s="3" t="s">
        <v>135</v>
      </c>
      <c r="E40" s="3" t="s">
        <v>41</v>
      </c>
      <c r="F40" s="3">
        <v>5</v>
      </c>
      <c r="G40" s="12"/>
      <c r="H40" s="12">
        <f t="shared" si="0"/>
        <v>0</v>
      </c>
      <c r="I40" s="11" t="s">
        <v>11</v>
      </c>
      <c r="J40" s="2" t="s">
        <v>113</v>
      </c>
      <c r="K40" s="3"/>
    </row>
    <row r="41" spans="1:11">
      <c r="A41" s="1">
        <v>34</v>
      </c>
      <c r="B41" s="3" t="s">
        <v>127</v>
      </c>
      <c r="C41" s="3" t="s">
        <v>109</v>
      </c>
      <c r="D41" s="3" t="s">
        <v>119</v>
      </c>
      <c r="E41" s="3" t="s">
        <v>46</v>
      </c>
      <c r="F41" s="3">
        <v>1</v>
      </c>
      <c r="G41" s="12"/>
      <c r="H41" s="12">
        <f t="shared" si="0"/>
        <v>0</v>
      </c>
      <c r="I41" s="11" t="s">
        <v>72</v>
      </c>
      <c r="J41" s="2" t="s">
        <v>113</v>
      </c>
      <c r="K41" s="3"/>
    </row>
    <row r="42" spans="1:11">
      <c r="A42" s="1">
        <v>35</v>
      </c>
      <c r="B42" s="3" t="s">
        <v>127</v>
      </c>
      <c r="C42" s="3" t="s">
        <v>109</v>
      </c>
      <c r="D42" s="3" t="s">
        <v>136</v>
      </c>
      <c r="E42" s="3" t="s">
        <v>52</v>
      </c>
      <c r="F42" s="3">
        <v>2</v>
      </c>
      <c r="G42" s="12"/>
      <c r="H42" s="12">
        <f t="shared" si="0"/>
        <v>0</v>
      </c>
      <c r="I42" s="11" t="s">
        <v>72</v>
      </c>
      <c r="J42" s="2" t="s">
        <v>113</v>
      </c>
      <c r="K42" s="3"/>
    </row>
    <row r="43" spans="1:11">
      <c r="A43" s="1">
        <v>36</v>
      </c>
      <c r="B43" s="3" t="s">
        <v>137</v>
      </c>
      <c r="C43" s="3" t="s">
        <v>138</v>
      </c>
      <c r="D43" s="3" t="s">
        <v>139</v>
      </c>
      <c r="E43" s="3" t="s">
        <v>52</v>
      </c>
      <c r="F43" s="3">
        <v>2</v>
      </c>
      <c r="G43" s="12"/>
      <c r="H43" s="12">
        <f t="shared" si="0"/>
        <v>0</v>
      </c>
      <c r="I43" s="11" t="s">
        <v>72</v>
      </c>
      <c r="J43" s="2" t="s">
        <v>113</v>
      </c>
      <c r="K43" s="3"/>
    </row>
    <row r="44" spans="1:11">
      <c r="A44" s="1">
        <v>37</v>
      </c>
      <c r="B44" s="3" t="s">
        <v>140</v>
      </c>
      <c r="C44" s="3" t="s">
        <v>138</v>
      </c>
      <c r="D44" s="3" t="s">
        <v>141</v>
      </c>
      <c r="E44" s="3" t="s">
        <v>46</v>
      </c>
      <c r="F44" s="3">
        <v>7</v>
      </c>
      <c r="G44" s="12"/>
      <c r="H44" s="12">
        <f t="shared" si="0"/>
        <v>0</v>
      </c>
      <c r="I44" s="11" t="s">
        <v>11</v>
      </c>
      <c r="J44" s="2" t="s">
        <v>113</v>
      </c>
      <c r="K44" s="3"/>
    </row>
    <row r="45" spans="1:11">
      <c r="A45" s="1">
        <v>38</v>
      </c>
      <c r="B45" s="3" t="s">
        <v>137</v>
      </c>
      <c r="C45" s="3" t="s">
        <v>138</v>
      </c>
      <c r="D45" s="3" t="s">
        <v>142</v>
      </c>
      <c r="E45" s="3" t="s">
        <v>42</v>
      </c>
      <c r="F45" s="3">
        <v>25</v>
      </c>
      <c r="G45" s="12"/>
      <c r="H45" s="12">
        <f t="shared" si="0"/>
        <v>0</v>
      </c>
      <c r="I45" s="11" t="s">
        <v>77</v>
      </c>
      <c r="J45" s="2" t="s">
        <v>113</v>
      </c>
      <c r="K45" s="3"/>
    </row>
    <row r="46" spans="1:11">
      <c r="A46" s="1">
        <v>39</v>
      </c>
      <c r="B46" s="3" t="s">
        <v>143</v>
      </c>
      <c r="C46" s="3" t="s">
        <v>138</v>
      </c>
      <c r="D46" s="3" t="s">
        <v>126</v>
      </c>
      <c r="E46" s="3" t="s">
        <v>52</v>
      </c>
      <c r="F46" s="3">
        <v>25</v>
      </c>
      <c r="G46" s="12"/>
      <c r="H46" s="12">
        <f t="shared" si="0"/>
        <v>0</v>
      </c>
      <c r="I46" s="11" t="s">
        <v>11</v>
      </c>
      <c r="J46" s="2" t="s">
        <v>113</v>
      </c>
      <c r="K46" s="3"/>
    </row>
    <row r="47" spans="1:11">
      <c r="A47" s="1">
        <v>40</v>
      </c>
      <c r="B47" s="3" t="s">
        <v>144</v>
      </c>
      <c r="C47" s="3" t="s">
        <v>138</v>
      </c>
      <c r="D47" s="3" t="s">
        <v>145</v>
      </c>
      <c r="E47" s="3" t="s">
        <v>52</v>
      </c>
      <c r="F47" s="3">
        <v>10</v>
      </c>
      <c r="G47" s="12"/>
      <c r="H47" s="12">
        <f t="shared" si="0"/>
        <v>0</v>
      </c>
      <c r="I47" s="11" t="s">
        <v>82</v>
      </c>
      <c r="J47" s="2" t="s">
        <v>113</v>
      </c>
      <c r="K47" s="3"/>
    </row>
    <row r="48" spans="1:11">
      <c r="A48" s="1">
        <v>41</v>
      </c>
      <c r="B48" s="3" t="s">
        <v>144</v>
      </c>
      <c r="C48" s="3" t="s">
        <v>138</v>
      </c>
      <c r="D48" s="3" t="s">
        <v>146</v>
      </c>
      <c r="E48" s="3" t="s">
        <v>41</v>
      </c>
      <c r="F48" s="3">
        <v>10</v>
      </c>
      <c r="G48" s="12"/>
      <c r="H48" s="12">
        <f t="shared" si="0"/>
        <v>0</v>
      </c>
      <c r="I48" s="11" t="s">
        <v>82</v>
      </c>
      <c r="J48" s="2" t="s">
        <v>113</v>
      </c>
      <c r="K48" s="3"/>
    </row>
    <row r="49" spans="1:11">
      <c r="A49" s="1">
        <v>42</v>
      </c>
      <c r="B49" s="3" t="s">
        <v>140</v>
      </c>
      <c r="C49" s="3" t="s">
        <v>138</v>
      </c>
      <c r="D49" s="3" t="s">
        <v>147</v>
      </c>
      <c r="E49" s="3" t="s">
        <v>42</v>
      </c>
      <c r="F49" s="3">
        <v>1</v>
      </c>
      <c r="G49" s="12"/>
      <c r="H49" s="12">
        <f t="shared" si="0"/>
        <v>0</v>
      </c>
      <c r="I49" s="11" t="s">
        <v>82</v>
      </c>
      <c r="J49" s="2" t="s">
        <v>113</v>
      </c>
      <c r="K49" s="3"/>
    </row>
    <row r="50" spans="1:11" ht="27.75" customHeight="1">
      <c r="A50" s="69" t="s">
        <v>27</v>
      </c>
      <c r="B50" s="69"/>
      <c r="C50" s="69"/>
      <c r="D50" s="69"/>
      <c r="E50" s="69"/>
      <c r="F50" s="69"/>
      <c r="G50" s="69"/>
      <c r="H50" s="27">
        <f>SUM(H8:H49)</f>
        <v>0</v>
      </c>
      <c r="I50" s="28"/>
      <c r="J50" s="28"/>
      <c r="K50" s="28"/>
    </row>
    <row r="51" spans="1:11">
      <c r="A51" s="68" t="s">
        <v>305</v>
      </c>
    </row>
  </sheetData>
  <mergeCells count="13">
    <mergeCell ref="A50:G50"/>
    <mergeCell ref="A2:C2"/>
    <mergeCell ref="E2:F2"/>
    <mergeCell ref="A1:J1"/>
    <mergeCell ref="J2:K2"/>
    <mergeCell ref="J3:K3"/>
    <mergeCell ref="J4:K4"/>
    <mergeCell ref="A4:B4"/>
    <mergeCell ref="J5:K5"/>
    <mergeCell ref="H2:I2"/>
    <mergeCell ref="H3:I3"/>
    <mergeCell ref="H4:I4"/>
    <mergeCell ref="H5:I5"/>
  </mergeCells>
  <phoneticPr fontId="1" type="noConversion"/>
  <pageMargins left="0.17" right="0.17" top="0.74803149606299213" bottom="0.27559055118110237" header="0.31496062992125984" footer="0.1574803149606299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1군</vt:lpstr>
      <vt:lpstr>2군</vt:lpstr>
      <vt:lpstr>3군</vt:lpstr>
      <vt:lpstr>'1군'!Print_Area</vt:lpstr>
      <vt:lpstr>'2군'!Print_Area</vt:lpstr>
      <vt:lpstr>'3군'!Print_Area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수술실1</dc:creator>
  <cp:lastModifiedBy>cjmc</cp:lastModifiedBy>
  <cp:lastPrinted>2025-11-03T04:41:30Z</cp:lastPrinted>
  <dcterms:created xsi:type="dcterms:W3CDTF">2022-11-02T01:04:57Z</dcterms:created>
  <dcterms:modified xsi:type="dcterms:W3CDTF">2025-11-03T04:42:31Z</dcterms:modified>
</cp:coreProperties>
</file>