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수술재료\견적서\"/>
    </mc:Choice>
  </mc:AlternateContent>
  <bookViews>
    <workbookView xWindow="0" yWindow="0" windowWidth="28800" windowHeight="12540"/>
  </bookViews>
  <sheets>
    <sheet name="1군" sheetId="1" r:id="rId1"/>
    <sheet name="2군" sheetId="2" r:id="rId2"/>
    <sheet name="3군" sheetId="3" r:id="rId3"/>
  </sheets>
  <definedNames>
    <definedName name="_xlnm.Print_Area" localSheetId="0">'1군'!$A$1:$J$42</definedName>
    <definedName name="_xlnm.Print_Area" localSheetId="1">'2군'!$A$1:$J$28</definedName>
    <definedName name="_xlnm.Print_Area" localSheetId="2">'3군'!$A$1:$J$27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1" i="3"/>
  <c r="H20" i="3"/>
  <c r="H19" i="3"/>
  <c r="H18" i="3"/>
  <c r="H17" i="3"/>
  <c r="H16" i="3"/>
  <c r="H15" i="3"/>
  <c r="H14" i="3"/>
  <c r="H26" i="3" s="1"/>
  <c r="H13" i="3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<sst xmlns="http://schemas.openxmlformats.org/spreadsheetml/2006/main" count="389" uniqueCount="207">
  <si>
    <t>NO.</t>
    <phoneticPr fontId="5" type="noConversion"/>
  </si>
  <si>
    <t>품명</t>
    <phoneticPr fontId="5" type="noConversion"/>
  </si>
  <si>
    <t>코드</t>
    <phoneticPr fontId="5" type="noConversion"/>
  </si>
  <si>
    <t>규격</t>
    <phoneticPr fontId="5" type="noConversion"/>
  </si>
  <si>
    <t>단위</t>
    <phoneticPr fontId="5" type="noConversion"/>
  </si>
  <si>
    <t>예정수량</t>
    <phoneticPr fontId="5" type="noConversion"/>
  </si>
  <si>
    <t>금   액</t>
    <phoneticPr fontId="5" type="noConversion"/>
  </si>
  <si>
    <t xml:space="preserve">구   분 </t>
    <phoneticPr fontId="5" type="noConversion"/>
  </si>
  <si>
    <t>제조회사</t>
    <phoneticPr fontId="5" type="noConversion"/>
  </si>
  <si>
    <t>전규격</t>
    <phoneticPr fontId="5" type="noConversion"/>
  </si>
  <si>
    <t>EA</t>
    <phoneticPr fontId="5" type="noConversion"/>
  </si>
  <si>
    <t>급여</t>
    <phoneticPr fontId="5" type="noConversion"/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</si>
  <si>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</si>
  <si>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</si>
  <si>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</si>
  <si>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</si>
  <si>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</si>
  <si>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</si>
  <si>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규격</t>
    <phoneticPr fontId="5" type="noConversion"/>
  </si>
  <si>
    <t>예정수량</t>
    <phoneticPr fontId="5" type="noConversion"/>
  </si>
  <si>
    <t>금액</t>
    <phoneticPr fontId="5" type="noConversion"/>
  </si>
  <si>
    <t xml:space="preserve">구분 </t>
    <phoneticPr fontId="5" type="noConversion"/>
  </si>
  <si>
    <t>MEDIAS OS</t>
    <phoneticPr fontId="5" type="noConversion"/>
  </si>
  <si>
    <t>BK7003ZC</t>
    <phoneticPr fontId="5" type="noConversion"/>
  </si>
  <si>
    <t>비급여</t>
    <phoneticPr fontId="5" type="noConversion"/>
  </si>
  <si>
    <t>TBAND</t>
    <phoneticPr fontId="5" type="noConversion"/>
  </si>
  <si>
    <t>BK7001VB</t>
    <phoneticPr fontId="5" type="noConversion"/>
  </si>
  <si>
    <t>ANJI HENGFENG SANITARY 
MATERIAL CO.,LTD</t>
    <phoneticPr fontId="5" type="noConversion"/>
  </si>
  <si>
    <t>콜라폼A(COLLAFORM A)</t>
    <phoneticPr fontId="5" type="noConversion"/>
  </si>
  <si>
    <t>(주)에이치세븐</t>
    <phoneticPr fontId="5" type="noConversion"/>
  </si>
  <si>
    <t>B3340006</t>
    <phoneticPr fontId="5" type="noConversion"/>
  </si>
  <si>
    <t>CHEMENCE MEDICAL, INC</t>
    <phoneticPr fontId="5" type="noConversion"/>
  </si>
  <si>
    <t>B3010104</t>
    <phoneticPr fontId="5" type="noConversion"/>
  </si>
  <si>
    <t>ORANGE MEDICAL</t>
    <phoneticPr fontId="5" type="noConversion"/>
  </si>
  <si>
    <t>M2070104</t>
    <phoneticPr fontId="5" type="noConversion"/>
  </si>
  <si>
    <t>CGBIO</t>
    <phoneticPr fontId="5" type="noConversion"/>
  </si>
  <si>
    <t>M2120052</t>
    <phoneticPr fontId="5" type="noConversion"/>
  </si>
  <si>
    <t>ZIMMER SURGICAL, INC</t>
    <phoneticPr fontId="5" type="noConversion"/>
  </si>
  <si>
    <t>MEGADBM S</t>
  </si>
  <si>
    <t>MEGADBM S</t>
    <phoneticPr fontId="1" type="noConversion"/>
  </si>
  <si>
    <t>BC0101OT</t>
    <phoneticPr fontId="1" type="noConversion"/>
  </si>
  <si>
    <t>비고</t>
    <phoneticPr fontId="1" type="noConversion"/>
  </si>
  <si>
    <t>NOVOSIS</t>
  </si>
  <si>
    <t>SURGI SHIELD</t>
  </si>
  <si>
    <t>ARTQ</t>
  </si>
  <si>
    <t>ATELO Q</t>
  </si>
  <si>
    <t>MEGA STAT PLUS +</t>
  </si>
  <si>
    <t>SYNO-Q</t>
  </si>
  <si>
    <t>SDFIX</t>
  </si>
  <si>
    <t>PROSTER SKIN CARE</t>
  </si>
  <si>
    <t>릴리이드K</t>
  </si>
  <si>
    <t>Silderm dual action scar gel</t>
  </si>
  <si>
    <t>BC0301QT</t>
  </si>
  <si>
    <t>M2111214</t>
  </si>
  <si>
    <t>BF0100AJ</t>
  </si>
  <si>
    <t>BM2600AJ</t>
  </si>
  <si>
    <t>M2075317</t>
  </si>
  <si>
    <t>M2099012</t>
  </si>
  <si>
    <t>B3020009</t>
  </si>
  <si>
    <t>BM5001KU</t>
  </si>
  <si>
    <t>M2094163</t>
  </si>
  <si>
    <t>BM5001ZD</t>
  </si>
  <si>
    <t>1g</t>
  </si>
  <si>
    <t>3g</t>
  </si>
  <si>
    <t>0.5ml</t>
  </si>
  <si>
    <t>1.5cc</t>
  </si>
  <si>
    <t>3cc</t>
  </si>
  <si>
    <t>1cc</t>
  </si>
  <si>
    <t>10ml</t>
  </si>
  <si>
    <t>5cm이상~ 10cm미만</t>
  </si>
  <si>
    <t>2ml</t>
  </si>
  <si>
    <t>15g</t>
  </si>
  <si>
    <t>EA</t>
    <phoneticPr fontId="1" type="noConversion"/>
  </si>
  <si>
    <t>㈜엘엔씨바이오</t>
  </si>
  <si>
    <t>㈜시지바이오</t>
  </si>
  <si>
    <t>DEMEDRESOURCE</t>
  </si>
  <si>
    <t>아주약품㈜</t>
  </si>
  <si>
    <t>OSSGEN</t>
  </si>
  <si>
    <t>㈜바스칸바이오제약</t>
  </si>
  <si>
    <t>㈜디픽스</t>
  </si>
  <si>
    <t>㈜한국비엠아이</t>
  </si>
  <si>
    <t>㈜프로스터</t>
    <phoneticPr fontId="1" type="noConversion"/>
  </si>
  <si>
    <t>SKINGEN UK LTD.</t>
  </si>
  <si>
    <t>냉암소보관 2-8℃</t>
  </si>
  <si>
    <t>SMITH&amp;NEPHEW</t>
  </si>
  <si>
    <t>SMITH &amp; NEPHEW,INC.</t>
  </si>
  <si>
    <t>CMW BONE CEMENT</t>
    <phoneticPr fontId="5" type="noConversion"/>
  </si>
  <si>
    <t>E5002008</t>
    <phoneticPr fontId="5" type="noConversion"/>
  </si>
  <si>
    <t>40G + 항생제</t>
    <phoneticPr fontId="5" type="noConversion"/>
  </si>
  <si>
    <t>EA</t>
    <phoneticPr fontId="5" type="noConversion"/>
  </si>
  <si>
    <t>DEPUY CMW</t>
    <phoneticPr fontId="5" type="noConversion"/>
  </si>
  <si>
    <t>CS-VAC MIXING BOWL SYSTEM</t>
    <phoneticPr fontId="5" type="noConversion"/>
  </si>
  <si>
    <t>D1102293</t>
    <phoneticPr fontId="5" type="noConversion"/>
  </si>
  <si>
    <t>BOWL TYPE</t>
  </si>
  <si>
    <t>DOUJET PRO-MIXER</t>
    <phoneticPr fontId="5" type="noConversion"/>
  </si>
  <si>
    <t>E5102008</t>
    <phoneticPr fontId="5" type="noConversion"/>
  </si>
  <si>
    <t>DAOMMEDI</t>
    <phoneticPr fontId="5" type="noConversion"/>
  </si>
  <si>
    <t>EXOFIN HVTA</t>
  </si>
  <si>
    <t>1ml</t>
  </si>
  <si>
    <t>EZ-UP</t>
  </si>
  <si>
    <t>4H(5cm미만)</t>
  </si>
  <si>
    <t>GENICEM (NTCEM)</t>
    <phoneticPr fontId="5" type="noConversion"/>
  </si>
  <si>
    <t>E5002064</t>
    <phoneticPr fontId="5" type="noConversion"/>
  </si>
  <si>
    <t>METABIOMED</t>
    <phoneticPr fontId="5" type="noConversion"/>
  </si>
  <si>
    <t>NEO BONE(Cylinder Inserter Type)</t>
    <phoneticPr fontId="5" type="noConversion"/>
  </si>
  <si>
    <t>C0451076</t>
    <phoneticPr fontId="5" type="noConversion"/>
  </si>
  <si>
    <t>0.25미만(㎤)Ø2.3X10mm
(Ø2.3X10mm)</t>
    <phoneticPr fontId="5" type="noConversion"/>
  </si>
  <si>
    <t>급여</t>
    <phoneticPr fontId="5" type="noConversion"/>
  </si>
  <si>
    <t>SN BIOLOGICS</t>
    <phoneticPr fontId="5" type="noConversion"/>
  </si>
  <si>
    <t>C0451176</t>
    <phoneticPr fontId="5" type="noConversion"/>
  </si>
  <si>
    <t>0.25이상 0.5미만(㎤)
(Ø3.3X30mm)</t>
    <phoneticPr fontId="5" type="noConversion"/>
  </si>
  <si>
    <t>NEO BONE(Cylinder Inserter Type)</t>
    <phoneticPr fontId="5" type="noConversion"/>
  </si>
  <si>
    <t>C0416076</t>
    <phoneticPr fontId="5" type="noConversion"/>
  </si>
  <si>
    <t>0.5이상 1미만(㎤)
(Ø4.3X32mm)</t>
    <phoneticPr fontId="5" type="noConversion"/>
  </si>
  <si>
    <t>SN BIOLOGICS</t>
    <phoneticPr fontId="5" type="noConversion"/>
  </si>
  <si>
    <t>NOVOSEAL</t>
  </si>
  <si>
    <t>2G</t>
  </si>
  <si>
    <t>TOTALSHIELD SURGICAL HOOD</t>
  </si>
  <si>
    <t>전규격</t>
  </si>
  <si>
    <t>SHAOXING XIYAN TRADING CO.,LTD.</t>
    <phoneticPr fontId="5" type="noConversion"/>
  </si>
  <si>
    <t>25㎠이상-40㎠미만
(5x5cm)</t>
    <phoneticPr fontId="5" type="noConversion"/>
  </si>
  <si>
    <t>비급여</t>
    <phoneticPr fontId="5" type="noConversion"/>
  </si>
  <si>
    <t>NKMEDITECH INC.</t>
    <phoneticPr fontId="5" type="noConversion"/>
  </si>
  <si>
    <t>합계(vat포함)</t>
    <phoneticPr fontId="5" type="noConversion"/>
  </si>
  <si>
    <t>VANGUARD FEMORAL COMPONENTS</t>
  </si>
  <si>
    <t>E2001106</t>
  </si>
  <si>
    <t>EA</t>
  </si>
  <si>
    <t>E2011006</t>
  </si>
  <si>
    <t>E2021206</t>
  </si>
  <si>
    <t>ARCOM PATELLAR 3(1)-PEG</t>
  </si>
  <si>
    <t>E2031006</t>
  </si>
  <si>
    <t>E2002106</t>
  </si>
  <si>
    <t>E2021406</t>
  </si>
  <si>
    <t>E2041106</t>
  </si>
  <si>
    <t>E2051006</t>
  </si>
  <si>
    <t xml:space="preserve">ANTHEM FEMORAL COMPONENT </t>
  </si>
  <si>
    <t>E2001705</t>
  </si>
  <si>
    <t>ANTHEM TIBIAL BASE PLATE</t>
  </si>
  <si>
    <t>E2011750</t>
  </si>
  <si>
    <t>ANTHEM INSERT</t>
  </si>
  <si>
    <t>E2021705</t>
  </si>
  <si>
    <t>GENESIS II PATELLAR COMPONENT</t>
  </si>
  <si>
    <t>E2031105</t>
  </si>
  <si>
    <t>GENESIS II CONSTRAINED FEMORAL COMPONENT</t>
  </si>
  <si>
    <t>E2002005</t>
  </si>
  <si>
    <t>LEGION TIBIAL BASEPLATE</t>
  </si>
  <si>
    <t>E2011705</t>
  </si>
  <si>
    <t>GENESIS II(P/S,CONSTRAINED) ARTICULAR COMPONENT</t>
  </si>
  <si>
    <t>E2021005</t>
  </si>
  <si>
    <t>LEGION FEMORAL WEDGE/ TIBIAL WEDGE</t>
  </si>
  <si>
    <t>E2041305</t>
  </si>
  <si>
    <t>LEGION CEMENTED STEM(OFFSET COUPLER포함)</t>
  </si>
  <si>
    <t>E2051605</t>
  </si>
  <si>
    <t>LEGION PRESS-FIT(STRAIGHT/BOWED) STEM(OFFSET COUPLER포함)</t>
  </si>
  <si>
    <t>E2051705</t>
  </si>
  <si>
    <t>LEGION SHORT STEM EXTENSION(OFFSET COUPLER포함)</t>
  </si>
  <si>
    <t>E2051805</t>
  </si>
  <si>
    <t>TRIATHLON FEMORAL COMPONENT</t>
  </si>
  <si>
    <t>E2001231</t>
  </si>
  <si>
    <t>TRIATHLON TIBIAL BASEPLATE</t>
  </si>
  <si>
    <t>E2011331</t>
  </si>
  <si>
    <t>TRIATHLON X3 TIBIAL INSERT</t>
  </si>
  <si>
    <t>E2021431</t>
  </si>
  <si>
    <t>TRIATHLON X3 PATELLAR COMPONENT</t>
  </si>
  <si>
    <t>E2031331</t>
  </si>
  <si>
    <t>TRIATHLON TS FEMORAL COMPONENT</t>
  </si>
  <si>
    <t>E2002231</t>
  </si>
  <si>
    <t>TRIATHLON PATELLAR COMPONENT</t>
  </si>
  <si>
    <t>E2031231</t>
  </si>
  <si>
    <t>TRIATHLON CEMENTED STEM</t>
  </si>
  <si>
    <t>E2051231</t>
  </si>
  <si>
    <t>TRIATHLON TIBIAL AUGMENT</t>
  </si>
  <si>
    <t>E2041231</t>
  </si>
  <si>
    <t>TRIATHLON FEMORAL AUGMENT</t>
  </si>
  <si>
    <t>E2041331</t>
  </si>
  <si>
    <t>급여</t>
  </si>
  <si>
    <t>BIOMET ORTHOPEDICS, INC</t>
  </si>
  <si>
    <t>BIOMET</t>
  </si>
  <si>
    <t>HOWMEDICA OSTEONICS CORP</t>
  </si>
  <si>
    <t>HOWMEDICA OSTEONICS</t>
  </si>
  <si>
    <t>HOWMEDICA INTERNATIOAL S.DE R.L</t>
  </si>
  <si>
    <t>단가</t>
    <phoneticPr fontId="5" type="noConversion"/>
  </si>
  <si>
    <t>단가</t>
    <phoneticPr fontId="5" type="noConversion"/>
  </si>
  <si>
    <t>충청북도 청주의료원 귀하</t>
  </si>
  <si>
    <t>아래와 같이 견적합니다.</t>
  </si>
  <si>
    <t>2024년 수술재료 견적서(1군)</t>
    <phoneticPr fontId="1" type="noConversion"/>
  </si>
  <si>
    <t>2024년 수술재료 견적서(2군)</t>
    <phoneticPr fontId="1" type="noConversion"/>
  </si>
  <si>
    <t>2024년 수술재료 견적서(3군)</t>
    <phoneticPr fontId="1" type="noConversion"/>
  </si>
  <si>
    <t>사업자번호</t>
    <phoneticPr fontId="5" type="noConversion"/>
  </si>
  <si>
    <t>상   호</t>
    <phoneticPr fontId="5" type="noConversion"/>
  </si>
  <si>
    <t>날인 필수</t>
    <phoneticPr fontId="5" type="noConversion"/>
  </si>
  <si>
    <t>주   소</t>
    <phoneticPr fontId="5" type="noConversion"/>
  </si>
  <si>
    <t>업   태</t>
    <phoneticPr fontId="5" type="noConversion"/>
  </si>
  <si>
    <t>종   목</t>
    <phoneticPr fontId="5" type="noConversion"/>
  </si>
  <si>
    <t>2022년 11월      일</t>
    <phoneticPr fontId="5" type="noConversion"/>
  </si>
  <si>
    <t>연락처</t>
    <phoneticPr fontId="5" type="noConversion"/>
  </si>
  <si>
    <t>사업자번호</t>
    <phoneticPr fontId="5" type="noConversion"/>
  </si>
  <si>
    <t>날인 필수</t>
    <phoneticPr fontId="5" type="noConversion"/>
  </si>
  <si>
    <t>주   소</t>
    <phoneticPr fontId="5" type="noConversion"/>
  </si>
  <si>
    <t>업   태</t>
    <phoneticPr fontId="5" type="noConversion"/>
  </si>
  <si>
    <t>종   목</t>
    <phoneticPr fontId="5" type="noConversion"/>
  </si>
  <si>
    <t>2022년 11월      일</t>
    <phoneticPr fontId="5" type="noConversion"/>
  </si>
  <si>
    <t>연락처</t>
    <phoneticPr fontId="5" type="noConversion"/>
  </si>
  <si>
    <t>(인)</t>
    <phoneticPr fontId="1" type="noConversion"/>
  </si>
  <si>
    <t>(인)</t>
    <phoneticPr fontId="1" type="noConversion"/>
  </si>
  <si>
    <t>(인)</t>
    <phoneticPr fontId="1" type="noConversion"/>
  </si>
  <si>
    <t>* 본 수량은 예정량으로 실제 납품수량은 본원 사정에 의해 변동할 수 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</si>
</sst>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₩&quot;#,##0_);\(&quot;₩&quot;#,##0\)"/>
    <numFmt numFmtId="177" formatCode="0_ 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b/>
      <sz val="11"/>
      <name val="돋움"/>
      <family val="3"/>
      <charset val="129"/>
    </font>
    <font>
      <b/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2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6" fillId="0" borderId="0"/>
    <xf numFmtId="0" fontId="17" fillId="0" borderId="0">
      <alignment vertical="center"/>
    </xf>
    <xf numFmtId="0" fontId="9" fillId="0" borderId="0"/>
    <xf numFmtId="0" fontId="9" fillId="0" borderId="0"/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shrinkToFit="1"/>
    </xf>
    <xf numFmtId="41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5" fillId="0" borderId="1" xfId="0" applyFont="1" applyBorder="1" applyAlignment="1">
      <alignment vertical="center"/>
    </xf>
    <xf numFmtId="41" fontId="0" fillId="0" borderId="1" xfId="5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41" fontId="18" fillId="0" borderId="1" xfId="5" applyFont="1" applyFill="1" applyBorder="1" applyAlignment="1">
      <alignment horizontal="center" vertical="center" shrinkToFit="1"/>
    </xf>
    <xf numFmtId="41" fontId="11" fillId="0" borderId="1" xfId="5" applyFont="1" applyFill="1" applyBorder="1" applyAlignment="1">
      <alignment horizontal="center" vertical="center"/>
    </xf>
    <xf numFmtId="41" fontId="18" fillId="0" borderId="1" xfId="5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41" fontId="19" fillId="0" borderId="1" xfId="5" applyFont="1" applyFill="1" applyBorder="1" applyAlignment="1">
      <alignment horizontal="center" vertical="center"/>
    </xf>
    <xf numFmtId="41" fontId="19" fillId="0" borderId="1" xfId="3" applyNumberFormat="1" applyFont="1" applyBorder="1" applyAlignment="1">
      <alignment horizontal="center" vertical="center"/>
    </xf>
    <xf numFmtId="41" fontId="20" fillId="0" borderId="1" xfId="3" applyNumberFormat="1" applyFont="1" applyBorder="1" applyAlignment="1">
      <alignment horizontal="center" vertical="center"/>
    </xf>
    <xf numFmtId="0" fontId="19" fillId="3" borderId="1" xfId="3" applyFont="1" applyFill="1" applyBorder="1" applyAlignment="1" applyProtection="1">
      <alignment horizontal="center" vertical="center" wrapText="1"/>
      <protection locked="0"/>
    </xf>
    <xf numFmtId="41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11" fillId="0" borderId="1" xfId="6" applyFont="1" applyBorder="1" applyAlignment="1" applyProtection="1">
      <alignment horizontal="center" vertical="center" wrapText="1"/>
      <protection locked="0"/>
    </xf>
    <xf numFmtId="49" fontId="19" fillId="0" borderId="1" xfId="6" applyNumberFormat="1" applyFont="1" applyBorder="1" applyAlignment="1">
      <alignment horizontal="center" vertical="center" wrapText="1"/>
    </xf>
    <xf numFmtId="0" fontId="20" fillId="0" borderId="1" xfId="7" applyFont="1" applyBorder="1" applyAlignment="1">
      <alignment horizontal="left" vertical="center" shrinkToFit="1"/>
    </xf>
    <xf numFmtId="0" fontId="19" fillId="0" borderId="1" xfId="8" applyFont="1" applyBorder="1" applyAlignment="1">
      <alignment horizontal="center" vertical="center"/>
    </xf>
    <xf numFmtId="0" fontId="19" fillId="0" borderId="1" xfId="6" applyFont="1" applyBorder="1" applyAlignment="1" applyProtection="1">
      <alignment horizontal="center" vertical="center"/>
      <protection locked="0"/>
    </xf>
    <xf numFmtId="49" fontId="19" fillId="0" borderId="1" xfId="6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31" fontId="0" fillId="0" borderId="0" xfId="0" applyNumberFormat="1" applyFont="1" applyBorder="1" applyAlignment="1">
      <alignment horizontal="left" vertical="center"/>
    </xf>
    <xf numFmtId="31" fontId="0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9" fillId="0" borderId="1" xfId="3" applyFont="1" applyBorder="1" applyAlignment="1">
      <alignment horizontal="left" vertical="center" shrinkToFit="1"/>
    </xf>
    <xf numFmtId="0" fontId="19" fillId="3" borderId="1" xfId="3" applyFont="1" applyFill="1" applyBorder="1" applyAlignment="1" applyProtection="1">
      <alignment horizontal="left" vertical="center" shrinkToFit="1"/>
      <protection locked="0"/>
    </xf>
    <xf numFmtId="0" fontId="19" fillId="0" borderId="1" xfId="3" applyFont="1" applyBorder="1" applyAlignment="1" applyProtection="1">
      <alignment horizontal="left" vertical="center" shrinkToFit="1"/>
      <protection locked="0"/>
    </xf>
    <xf numFmtId="0" fontId="11" fillId="0" borderId="1" xfId="6" applyFont="1" applyBorder="1" applyAlignment="1" applyProtection="1">
      <alignment vertical="center" shrinkToFit="1"/>
      <protection locked="0"/>
    </xf>
    <xf numFmtId="0" fontId="19" fillId="0" borderId="1" xfId="8" applyFont="1" applyBorder="1" applyAlignment="1">
      <alignment vertical="center" shrinkToFit="1"/>
    </xf>
    <xf numFmtId="0" fontId="19" fillId="0" borderId="1" xfId="6" applyFont="1" applyBorder="1" applyAlignment="1" applyProtection="1">
      <alignment vertical="center" shrinkToFit="1"/>
      <protection locked="0"/>
    </xf>
    <xf numFmtId="0" fontId="21" fillId="0" borderId="1" xfId="2" applyFont="1" applyBorder="1" applyAlignment="1">
      <alignment horizontal="left" vertical="center" shrinkToFit="1"/>
    </xf>
    <xf numFmtId="0" fontId="20" fillId="3" borderId="1" xfId="3" applyFont="1" applyFill="1" applyBorder="1" applyAlignment="1">
      <alignment horizontal="left" vertical="center" shrinkToFit="1"/>
    </xf>
    <xf numFmtId="0" fontId="22" fillId="3" borderId="1" xfId="3" applyFont="1" applyFill="1" applyBorder="1" applyAlignment="1" applyProtection="1">
      <alignment horizontal="left" vertical="center" shrinkToFit="1"/>
      <protection locked="0"/>
    </xf>
    <xf numFmtId="0" fontId="20" fillId="3" borderId="1" xfId="3" applyFont="1" applyFill="1" applyBorder="1" applyAlignment="1" applyProtection="1">
      <alignment horizontal="left" vertical="center" shrinkToFit="1"/>
      <protection locked="0"/>
    </xf>
    <xf numFmtId="177" fontId="14" fillId="0" borderId="0" xfId="9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</cellXfs>
  <cellStyles count="10">
    <cellStyle name="쉼표 [0]" xfId="1" builtinId="6"/>
    <cellStyle name="쉼표 [0] 2" xfId="5"/>
    <cellStyle name="쉼표 [0] 3" xfId="4"/>
    <cellStyle name="표준" xfId="0" builtinId="0"/>
    <cellStyle name="표준 10 3 10" xfId="3"/>
    <cellStyle name="표준 2" xfId="8"/>
    <cellStyle name="표준 2 2 2" xfId="9"/>
    <cellStyle name="표준_Sheet1_1 2" xfId="2"/>
    <cellStyle name="표준_수술재료 입찰 품목" xfId="7"/>
    <cellStyle name="표준_환율_치료재료급여비급여목록및급여상한금액표_개정안(고시)_최종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914400</xdr:colOff>
      <xdr:row>22</xdr:row>
      <xdr:rowOff>66676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CCF019D2-14FE-4A82-A6F3-B640C998B80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914400</xdr:colOff>
      <xdr:row>22</xdr:row>
      <xdr:rowOff>66676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868EEF4F-122B-478F-BEFD-9E89F4515A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914400</xdr:colOff>
      <xdr:row>22</xdr:row>
      <xdr:rowOff>66676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B7C30885-736C-449C-ADA7-C0D5181788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914400</xdr:colOff>
      <xdr:row>22</xdr:row>
      <xdr:rowOff>66676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C07A2F71-BCF1-44A1-971F-078911B11D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343525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workbookViewId="0">
      <selection activeCell="B10" sqref="B10"/>
    </sheetView>
  </sheetViews>
  <sheetFormatPr defaultRowHeight="16.5"/>
  <cols>
    <col min="2" max="2" width="44.25" customWidth="1"/>
    <col min="3" max="3" width="11.125" customWidth="1"/>
    <col min="4" max="4" width="11" customWidth="1"/>
    <col min="5" max="5" width="6.875" customWidth="1"/>
    <col min="6" max="6" width="8.625" customWidth="1"/>
    <col min="7" max="7" width="13.625" customWidth="1"/>
    <col min="8" max="8" width="15.25" customWidth="1"/>
    <col min="9" max="9" width="6.625" customWidth="1"/>
    <col min="10" max="10" width="20.5" customWidth="1"/>
    <col min="13" max="13" width="11.375" bestFit="1" customWidth="1"/>
  </cols>
  <sheetData>
    <row r="1" spans="1:14" ht="33" customHeight="1">
      <c r="A1" s="78" t="s">
        <v>185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s="56" customFormat="1" ht="21.75" customHeight="1">
      <c r="A2" s="71"/>
      <c r="B2" s="71"/>
      <c r="C2" s="53"/>
      <c r="D2" s="54"/>
      <c r="E2" s="73"/>
      <c r="F2" s="73"/>
      <c r="G2" s="55"/>
      <c r="H2" s="55"/>
      <c r="I2" s="53"/>
      <c r="J2" s="53"/>
      <c r="K2" s="53"/>
      <c r="L2" s="53"/>
      <c r="M2" s="53"/>
      <c r="N2" s="53"/>
    </row>
    <row r="3" spans="1:14" s="56" customFormat="1" ht="21.75" customHeight="1" thickBot="1">
      <c r="A3" s="71"/>
      <c r="B3" s="71"/>
      <c r="C3" s="53"/>
      <c r="D3" s="54"/>
      <c r="E3" s="73"/>
      <c r="F3" s="73"/>
      <c r="G3" s="53"/>
      <c r="H3" s="53"/>
      <c r="I3" s="53"/>
      <c r="J3" s="53"/>
      <c r="K3" s="53"/>
      <c r="L3" s="53"/>
    </row>
    <row r="4" spans="1:14" s="57" customFormat="1" ht="21.75" customHeight="1">
      <c r="A4" s="72"/>
      <c r="B4" s="72"/>
      <c r="C4" s="72"/>
      <c r="D4" s="54"/>
      <c r="E4" s="73"/>
      <c r="F4" s="73"/>
      <c r="H4" s="64" t="s">
        <v>188</v>
      </c>
      <c r="I4" s="79"/>
      <c r="J4" s="80"/>
      <c r="K4" s="54"/>
      <c r="L4" s="54"/>
      <c r="M4" s="54"/>
    </row>
    <row r="5" spans="1:14" s="57" customFormat="1" ht="21.75" customHeight="1">
      <c r="A5" s="58"/>
      <c r="B5" s="58"/>
      <c r="C5" s="58"/>
      <c r="D5" s="54"/>
      <c r="E5" s="55"/>
      <c r="F5" s="55"/>
      <c r="H5" s="65" t="s">
        <v>189</v>
      </c>
      <c r="I5" s="81" t="s">
        <v>203</v>
      </c>
      <c r="J5" s="82"/>
      <c r="K5" s="59" t="s">
        <v>190</v>
      </c>
      <c r="L5" s="54"/>
      <c r="M5" s="54"/>
    </row>
    <row r="6" spans="1:14" s="57" customFormat="1" ht="21.75" customHeight="1">
      <c r="A6" s="58"/>
      <c r="B6" s="58"/>
      <c r="C6" s="58"/>
      <c r="D6" s="54"/>
      <c r="E6" s="55"/>
      <c r="F6" s="55"/>
      <c r="H6" s="65" t="s">
        <v>191</v>
      </c>
      <c r="I6" s="83"/>
      <c r="J6" s="84"/>
      <c r="K6" s="54"/>
      <c r="L6" s="54"/>
      <c r="M6" s="54"/>
    </row>
    <row r="7" spans="1:14" s="57" customFormat="1" ht="21.75" customHeight="1">
      <c r="B7" s="58"/>
      <c r="C7" s="58"/>
      <c r="D7" s="54"/>
      <c r="E7" s="55"/>
      <c r="F7" s="55"/>
      <c r="H7" s="65" t="s">
        <v>192</v>
      </c>
      <c r="I7" s="83"/>
      <c r="J7" s="84"/>
      <c r="K7" s="54"/>
      <c r="L7" s="54"/>
      <c r="M7" s="54"/>
    </row>
    <row r="8" spans="1:14" s="57" customFormat="1" ht="21.75" customHeight="1">
      <c r="B8" s="58"/>
      <c r="C8" s="58"/>
      <c r="D8" s="54"/>
      <c r="E8" s="55"/>
      <c r="F8" s="55"/>
      <c r="H8" s="65" t="s">
        <v>193</v>
      </c>
      <c r="I8" s="83"/>
      <c r="J8" s="84"/>
      <c r="K8" s="54"/>
      <c r="L8" s="54"/>
      <c r="M8" s="54"/>
    </row>
    <row r="9" spans="1:14" s="57" customFormat="1" ht="21.75" customHeight="1">
      <c r="A9" s="60" t="s">
        <v>194</v>
      </c>
      <c r="B9" s="58"/>
      <c r="C9" s="58"/>
      <c r="D9" s="54"/>
      <c r="E9" s="55"/>
      <c r="F9" s="55"/>
      <c r="H9" s="74" t="s">
        <v>195</v>
      </c>
      <c r="I9" s="83"/>
      <c r="J9" s="84"/>
      <c r="K9" s="54"/>
      <c r="L9" s="54"/>
      <c r="M9" s="54"/>
    </row>
    <row r="10" spans="1:14" s="57" customFormat="1" ht="21.75" customHeight="1" thickBot="1">
      <c r="A10" s="60" t="s">
        <v>183</v>
      </c>
      <c r="B10" s="58"/>
      <c r="C10" s="58"/>
      <c r="D10" s="54"/>
      <c r="E10" s="55"/>
      <c r="F10" s="55"/>
      <c r="H10" s="75"/>
      <c r="I10" s="76"/>
      <c r="J10" s="77"/>
      <c r="K10" s="54"/>
      <c r="L10" s="54"/>
      <c r="M10" s="54"/>
    </row>
    <row r="11" spans="1:14" s="57" customFormat="1" ht="21.75" customHeight="1">
      <c r="A11" s="60" t="s">
        <v>184</v>
      </c>
      <c r="B11" s="58"/>
      <c r="C11" s="58"/>
      <c r="D11" s="54"/>
      <c r="E11" s="55"/>
      <c r="F11" s="55"/>
      <c r="G11" s="54"/>
      <c r="H11" s="54"/>
      <c r="I11" s="54"/>
      <c r="J11" s="54"/>
      <c r="K11" s="54"/>
      <c r="L11" s="54"/>
      <c r="M11" s="54"/>
    </row>
    <row r="12" spans="1:14" s="66" customFormat="1" ht="21.75" customHeight="1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182</v>
      </c>
      <c r="H12" s="6" t="s">
        <v>6</v>
      </c>
      <c r="I12" s="6" t="s">
        <v>7</v>
      </c>
      <c r="J12" s="6" t="s">
        <v>8</v>
      </c>
      <c r="K12" s="62"/>
      <c r="L12" s="62"/>
      <c r="M12" s="62"/>
      <c r="N12" s="62"/>
    </row>
    <row r="13" spans="1:14" ht="16.5" customHeight="1">
      <c r="A13" s="38">
        <v>1</v>
      </c>
      <c r="B13" s="85" t="s">
        <v>124</v>
      </c>
      <c r="C13" s="8" t="s">
        <v>125</v>
      </c>
      <c r="D13" s="39" t="s">
        <v>118</v>
      </c>
      <c r="E13" s="38" t="s">
        <v>126</v>
      </c>
      <c r="F13" s="37">
        <v>100</v>
      </c>
      <c r="G13" s="40"/>
      <c r="H13" s="41">
        <f>F13*G13</f>
        <v>0</v>
      </c>
      <c r="I13" s="42" t="s">
        <v>175</v>
      </c>
      <c r="J13" s="91" t="s">
        <v>176</v>
      </c>
    </row>
    <row r="14" spans="1:14" ht="16.5" customHeight="1">
      <c r="A14" s="38">
        <v>2</v>
      </c>
      <c r="B14" s="85" t="s">
        <v>12</v>
      </c>
      <c r="C14" s="39" t="s">
        <v>127</v>
      </c>
      <c r="D14" s="39" t="s">
        <v>118</v>
      </c>
      <c r="E14" s="38" t="s">
        <v>126</v>
      </c>
      <c r="F14" s="37">
        <v>100</v>
      </c>
      <c r="G14" s="40"/>
      <c r="H14" s="41">
        <f t="shared" ref="H14:H40" si="0">F14*G14</f>
        <v>0</v>
      </c>
      <c r="I14" s="42" t="s">
        <v>175</v>
      </c>
      <c r="J14" s="91" t="s">
        <v>177</v>
      </c>
    </row>
    <row r="15" spans="1:14" ht="16.5" customHeight="1">
      <c r="A15" s="38">
        <v>3</v>
      </c>
      <c r="B15" s="85" t="s">
        <v>13</v>
      </c>
      <c r="C15" s="39" t="s">
        <v>128</v>
      </c>
      <c r="D15" s="39" t="s">
        <v>118</v>
      </c>
      <c r="E15" s="38" t="s">
        <v>126</v>
      </c>
      <c r="F15" s="37">
        <v>100</v>
      </c>
      <c r="G15" s="40"/>
      <c r="H15" s="41">
        <f t="shared" si="0"/>
        <v>0</v>
      </c>
      <c r="I15" s="42" t="s">
        <v>175</v>
      </c>
      <c r="J15" s="91" t="s">
        <v>176</v>
      </c>
    </row>
    <row r="16" spans="1:14" ht="16.5" customHeight="1">
      <c r="A16" s="38">
        <v>4</v>
      </c>
      <c r="B16" s="85" t="s">
        <v>129</v>
      </c>
      <c r="C16" s="39" t="s">
        <v>130</v>
      </c>
      <c r="D16" s="39" t="s">
        <v>118</v>
      </c>
      <c r="E16" s="38" t="s">
        <v>126</v>
      </c>
      <c r="F16" s="37">
        <v>3</v>
      </c>
      <c r="G16" s="40"/>
      <c r="H16" s="41">
        <f t="shared" si="0"/>
        <v>0</v>
      </c>
      <c r="I16" s="42" t="s">
        <v>175</v>
      </c>
      <c r="J16" s="91" t="s">
        <v>177</v>
      </c>
    </row>
    <row r="17" spans="1:13" ht="16.5" customHeight="1">
      <c r="A17" s="38">
        <v>5</v>
      </c>
      <c r="B17" s="85" t="s">
        <v>14</v>
      </c>
      <c r="C17" s="39" t="s">
        <v>131</v>
      </c>
      <c r="D17" s="39" t="s">
        <v>118</v>
      </c>
      <c r="E17" s="38" t="s">
        <v>126</v>
      </c>
      <c r="F17" s="37">
        <v>3</v>
      </c>
      <c r="G17" s="40"/>
      <c r="H17" s="41">
        <f t="shared" si="0"/>
        <v>0</v>
      </c>
      <c r="I17" s="42" t="s">
        <v>175</v>
      </c>
      <c r="J17" s="91" t="s">
        <v>177</v>
      </c>
    </row>
    <row r="18" spans="1:13" ht="16.5" customHeight="1">
      <c r="A18" s="38">
        <v>6</v>
      </c>
      <c r="B18" s="85" t="s">
        <v>15</v>
      </c>
      <c r="C18" s="39" t="s">
        <v>132</v>
      </c>
      <c r="D18" s="39" t="s">
        <v>118</v>
      </c>
      <c r="E18" s="38" t="s">
        <v>126</v>
      </c>
      <c r="F18" s="37">
        <v>3</v>
      </c>
      <c r="G18" s="40"/>
      <c r="H18" s="41">
        <f t="shared" si="0"/>
        <v>0</v>
      </c>
      <c r="I18" s="42" t="s">
        <v>175</v>
      </c>
      <c r="J18" s="91" t="s">
        <v>177</v>
      </c>
    </row>
    <row r="19" spans="1:13" ht="16.5" customHeight="1">
      <c r="A19" s="38">
        <v>7</v>
      </c>
      <c r="B19" s="85" t="s">
        <v>16</v>
      </c>
      <c r="C19" s="39" t="s">
        <v>133</v>
      </c>
      <c r="D19" s="39" t="s">
        <v>118</v>
      </c>
      <c r="E19" s="38" t="s">
        <v>126</v>
      </c>
      <c r="F19" s="37">
        <v>10</v>
      </c>
      <c r="G19" s="40"/>
      <c r="H19" s="41">
        <f t="shared" si="0"/>
        <v>0</v>
      </c>
      <c r="I19" s="42" t="s">
        <v>175</v>
      </c>
      <c r="J19" s="91" t="s">
        <v>177</v>
      </c>
    </row>
    <row r="20" spans="1:13" ht="16.5" customHeight="1">
      <c r="A20" s="38">
        <v>8</v>
      </c>
      <c r="B20" s="85" t="s">
        <v>17</v>
      </c>
      <c r="C20" s="39" t="s">
        <v>134</v>
      </c>
      <c r="D20" s="39" t="s">
        <v>118</v>
      </c>
      <c r="E20" s="38" t="s">
        <v>126</v>
      </c>
      <c r="F20" s="37">
        <v>10</v>
      </c>
      <c r="G20" s="40"/>
      <c r="H20" s="41">
        <f t="shared" si="0"/>
        <v>0</v>
      </c>
      <c r="I20" s="42" t="s">
        <v>175</v>
      </c>
      <c r="J20" s="91" t="s">
        <v>177</v>
      </c>
    </row>
    <row r="21" spans="1:13" ht="16.5" customHeight="1">
      <c r="A21" s="38">
        <v>9</v>
      </c>
      <c r="B21" s="86" t="s">
        <v>135</v>
      </c>
      <c r="C21" s="43" t="s">
        <v>136</v>
      </c>
      <c r="D21" s="39" t="s">
        <v>118</v>
      </c>
      <c r="E21" s="38" t="s">
        <v>126</v>
      </c>
      <c r="F21" s="37">
        <v>50</v>
      </c>
      <c r="G21" s="44"/>
      <c r="H21" s="41">
        <f t="shared" si="0"/>
        <v>0</v>
      </c>
      <c r="I21" s="42" t="s">
        <v>175</v>
      </c>
      <c r="J21" s="92" t="s">
        <v>84</v>
      </c>
    </row>
    <row r="22" spans="1:13" ht="16.5" customHeight="1">
      <c r="A22" s="38">
        <v>10</v>
      </c>
      <c r="B22" s="86" t="s">
        <v>137</v>
      </c>
      <c r="C22" s="43" t="s">
        <v>138</v>
      </c>
      <c r="D22" s="39" t="s">
        <v>118</v>
      </c>
      <c r="E22" s="38" t="s">
        <v>126</v>
      </c>
      <c r="F22" s="37">
        <v>50</v>
      </c>
      <c r="G22" s="44"/>
      <c r="H22" s="41">
        <f t="shared" si="0"/>
        <v>0</v>
      </c>
      <c r="I22" s="42" t="s">
        <v>175</v>
      </c>
      <c r="J22" s="92" t="s">
        <v>84</v>
      </c>
    </row>
    <row r="23" spans="1:13" ht="16.5" customHeight="1">
      <c r="A23" s="38">
        <v>11</v>
      </c>
      <c r="B23" s="86" t="s">
        <v>139</v>
      </c>
      <c r="C23" s="43" t="s">
        <v>140</v>
      </c>
      <c r="D23" s="39" t="s">
        <v>118</v>
      </c>
      <c r="E23" s="38" t="s">
        <v>126</v>
      </c>
      <c r="F23" s="37">
        <v>50</v>
      </c>
      <c r="G23" s="44"/>
      <c r="H23" s="41">
        <f t="shared" si="0"/>
        <v>0</v>
      </c>
      <c r="I23" s="42" t="s">
        <v>175</v>
      </c>
      <c r="J23" s="92" t="s">
        <v>84</v>
      </c>
    </row>
    <row r="24" spans="1:13" ht="16.5" customHeight="1">
      <c r="A24" s="38">
        <v>12</v>
      </c>
      <c r="B24" s="86" t="s">
        <v>141</v>
      </c>
      <c r="C24" s="43" t="s">
        <v>142</v>
      </c>
      <c r="D24" s="39" t="s">
        <v>118</v>
      </c>
      <c r="E24" s="38" t="s">
        <v>126</v>
      </c>
      <c r="F24" s="37">
        <v>3</v>
      </c>
      <c r="G24" s="44"/>
      <c r="H24" s="41">
        <f t="shared" si="0"/>
        <v>0</v>
      </c>
      <c r="I24" s="42" t="s">
        <v>175</v>
      </c>
      <c r="J24" s="92" t="s">
        <v>84</v>
      </c>
    </row>
    <row r="25" spans="1:13" ht="16.5" customHeight="1">
      <c r="A25" s="38">
        <v>13</v>
      </c>
      <c r="B25" s="86" t="s">
        <v>143</v>
      </c>
      <c r="C25" s="43" t="s">
        <v>144</v>
      </c>
      <c r="D25" s="39" t="s">
        <v>118</v>
      </c>
      <c r="E25" s="38" t="s">
        <v>126</v>
      </c>
      <c r="F25" s="37">
        <v>3</v>
      </c>
      <c r="G25" s="44"/>
      <c r="H25" s="41">
        <f t="shared" si="0"/>
        <v>0</v>
      </c>
      <c r="I25" s="42" t="s">
        <v>175</v>
      </c>
      <c r="J25" s="93" t="s">
        <v>84</v>
      </c>
    </row>
    <row r="26" spans="1:13" ht="16.5" customHeight="1">
      <c r="A26" s="38">
        <v>14</v>
      </c>
      <c r="B26" s="86" t="s">
        <v>145</v>
      </c>
      <c r="C26" s="43" t="s">
        <v>146</v>
      </c>
      <c r="D26" s="39" t="s">
        <v>118</v>
      </c>
      <c r="E26" s="38" t="s">
        <v>126</v>
      </c>
      <c r="F26" s="37">
        <v>3</v>
      </c>
      <c r="G26" s="44"/>
      <c r="H26" s="41">
        <f t="shared" si="0"/>
        <v>0</v>
      </c>
      <c r="I26" s="42" t="s">
        <v>175</v>
      </c>
      <c r="J26" s="93" t="s">
        <v>85</v>
      </c>
    </row>
    <row r="27" spans="1:13" ht="16.5" customHeight="1">
      <c r="A27" s="38">
        <v>15</v>
      </c>
      <c r="B27" s="86" t="s">
        <v>147</v>
      </c>
      <c r="C27" s="43" t="s">
        <v>148</v>
      </c>
      <c r="D27" s="39" t="s">
        <v>118</v>
      </c>
      <c r="E27" s="38" t="s">
        <v>126</v>
      </c>
      <c r="F27" s="37">
        <v>3</v>
      </c>
      <c r="G27" s="44"/>
      <c r="H27" s="41">
        <f t="shared" si="0"/>
        <v>0</v>
      </c>
      <c r="I27" s="42" t="s">
        <v>175</v>
      </c>
      <c r="J27" s="93" t="s">
        <v>84</v>
      </c>
    </row>
    <row r="28" spans="1:13" ht="16.5" customHeight="1">
      <c r="A28" s="38">
        <v>16</v>
      </c>
      <c r="B28" s="86" t="s">
        <v>149</v>
      </c>
      <c r="C28" s="43" t="s">
        <v>150</v>
      </c>
      <c r="D28" s="39" t="s">
        <v>118</v>
      </c>
      <c r="E28" s="38" t="s">
        <v>126</v>
      </c>
      <c r="F28" s="37">
        <v>10</v>
      </c>
      <c r="G28" s="44"/>
      <c r="H28" s="41">
        <f t="shared" si="0"/>
        <v>0</v>
      </c>
      <c r="I28" s="42" t="s">
        <v>175</v>
      </c>
      <c r="J28" s="93" t="s">
        <v>85</v>
      </c>
    </row>
    <row r="29" spans="1:13" ht="16.5" customHeight="1">
      <c r="A29" s="38">
        <v>17</v>
      </c>
      <c r="B29" s="86" t="s">
        <v>151</v>
      </c>
      <c r="C29" s="43" t="s">
        <v>152</v>
      </c>
      <c r="D29" s="39" t="s">
        <v>118</v>
      </c>
      <c r="E29" s="38" t="s">
        <v>126</v>
      </c>
      <c r="F29" s="37">
        <v>5</v>
      </c>
      <c r="G29" s="44"/>
      <c r="H29" s="41">
        <f t="shared" si="0"/>
        <v>0</v>
      </c>
      <c r="I29" s="42" t="s">
        <v>175</v>
      </c>
      <c r="J29" s="93" t="s">
        <v>85</v>
      </c>
      <c r="M29" s="52"/>
    </row>
    <row r="30" spans="1:13" ht="16.5" customHeight="1">
      <c r="A30" s="38">
        <v>18</v>
      </c>
      <c r="B30" s="86" t="s">
        <v>153</v>
      </c>
      <c r="C30" s="43" t="s">
        <v>154</v>
      </c>
      <c r="D30" s="39" t="s">
        <v>118</v>
      </c>
      <c r="E30" s="38" t="s">
        <v>126</v>
      </c>
      <c r="F30" s="37">
        <v>5</v>
      </c>
      <c r="G30" s="44"/>
      <c r="H30" s="41">
        <f t="shared" si="0"/>
        <v>0</v>
      </c>
      <c r="I30" s="42" t="s">
        <v>175</v>
      </c>
      <c r="J30" s="93" t="s">
        <v>85</v>
      </c>
      <c r="M30" s="52"/>
    </row>
    <row r="31" spans="1:13" ht="16.5" customHeight="1">
      <c r="A31" s="38">
        <v>19</v>
      </c>
      <c r="B31" s="86" t="s">
        <v>155</v>
      </c>
      <c r="C31" s="43" t="s">
        <v>156</v>
      </c>
      <c r="D31" s="39" t="s">
        <v>118</v>
      </c>
      <c r="E31" s="38" t="s">
        <v>126</v>
      </c>
      <c r="F31" s="37">
        <v>5</v>
      </c>
      <c r="G31" s="44"/>
      <c r="H31" s="41">
        <f t="shared" si="0"/>
        <v>0</v>
      </c>
      <c r="I31" s="42" t="s">
        <v>175</v>
      </c>
      <c r="J31" s="94" t="s">
        <v>85</v>
      </c>
      <c r="M31" s="52"/>
    </row>
    <row r="32" spans="1:13" ht="16.5" customHeight="1">
      <c r="A32" s="38">
        <v>20</v>
      </c>
      <c r="B32" s="86" t="s">
        <v>157</v>
      </c>
      <c r="C32" s="43" t="s">
        <v>158</v>
      </c>
      <c r="D32" s="39" t="s">
        <v>118</v>
      </c>
      <c r="E32" s="38" t="s">
        <v>126</v>
      </c>
      <c r="F32" s="37">
        <v>50</v>
      </c>
      <c r="G32" s="44"/>
      <c r="H32" s="41">
        <f t="shared" si="0"/>
        <v>0</v>
      </c>
      <c r="I32" s="42" t="s">
        <v>175</v>
      </c>
      <c r="J32" s="91" t="s">
        <v>178</v>
      </c>
      <c r="M32" s="52"/>
    </row>
    <row r="33" spans="1:10" ht="16.5" customHeight="1">
      <c r="A33" s="38">
        <v>21</v>
      </c>
      <c r="B33" s="86" t="s">
        <v>159</v>
      </c>
      <c r="C33" s="43" t="s">
        <v>160</v>
      </c>
      <c r="D33" s="39" t="s">
        <v>118</v>
      </c>
      <c r="E33" s="38" t="s">
        <v>126</v>
      </c>
      <c r="F33" s="37">
        <v>50</v>
      </c>
      <c r="G33" s="44"/>
      <c r="H33" s="41">
        <f t="shared" si="0"/>
        <v>0</v>
      </c>
      <c r="I33" s="42" t="s">
        <v>175</v>
      </c>
      <c r="J33" s="91" t="s">
        <v>178</v>
      </c>
    </row>
    <row r="34" spans="1:10" ht="16.5" customHeight="1">
      <c r="A34" s="38">
        <v>22</v>
      </c>
      <c r="B34" s="86" t="s">
        <v>161</v>
      </c>
      <c r="C34" s="43" t="s">
        <v>162</v>
      </c>
      <c r="D34" s="39" t="s">
        <v>118</v>
      </c>
      <c r="E34" s="38" t="s">
        <v>126</v>
      </c>
      <c r="F34" s="37">
        <v>50</v>
      </c>
      <c r="G34" s="44"/>
      <c r="H34" s="41">
        <f t="shared" si="0"/>
        <v>0</v>
      </c>
      <c r="I34" s="42" t="s">
        <v>175</v>
      </c>
      <c r="J34" s="91" t="s">
        <v>179</v>
      </c>
    </row>
    <row r="35" spans="1:10" ht="16.5" customHeight="1">
      <c r="A35" s="38">
        <v>23</v>
      </c>
      <c r="B35" s="87" t="s">
        <v>163</v>
      </c>
      <c r="C35" s="45" t="s">
        <v>164</v>
      </c>
      <c r="D35" s="39" t="s">
        <v>118</v>
      </c>
      <c r="E35" s="38" t="s">
        <v>126</v>
      </c>
      <c r="F35" s="37">
        <v>3</v>
      </c>
      <c r="G35" s="44"/>
      <c r="H35" s="41">
        <f t="shared" si="0"/>
        <v>0</v>
      </c>
      <c r="I35" s="42" t="s">
        <v>175</v>
      </c>
      <c r="J35" s="91" t="s">
        <v>179</v>
      </c>
    </row>
    <row r="36" spans="1:10">
      <c r="A36" s="38">
        <v>24</v>
      </c>
      <c r="B36" s="88" t="s">
        <v>165</v>
      </c>
      <c r="C36" s="46" t="s">
        <v>166</v>
      </c>
      <c r="D36" s="47" t="s">
        <v>118</v>
      </c>
      <c r="E36" s="38" t="s">
        <v>126</v>
      </c>
      <c r="F36" s="37">
        <v>3</v>
      </c>
      <c r="G36" s="44"/>
      <c r="H36" s="41">
        <f t="shared" si="0"/>
        <v>0</v>
      </c>
      <c r="I36" s="42" t="s">
        <v>175</v>
      </c>
      <c r="J36" s="48" t="s">
        <v>179</v>
      </c>
    </row>
    <row r="37" spans="1:10">
      <c r="A37" s="38">
        <v>25</v>
      </c>
      <c r="B37" s="89" t="s">
        <v>167</v>
      </c>
      <c r="C37" s="49" t="s">
        <v>168</v>
      </c>
      <c r="D37" s="49" t="s">
        <v>118</v>
      </c>
      <c r="E37" s="38" t="s">
        <v>126</v>
      </c>
      <c r="F37" s="37">
        <v>3</v>
      </c>
      <c r="G37" s="44"/>
      <c r="H37" s="41">
        <f t="shared" si="0"/>
        <v>0</v>
      </c>
      <c r="I37" s="42" t="s">
        <v>175</v>
      </c>
      <c r="J37" s="48" t="s">
        <v>180</v>
      </c>
    </row>
    <row r="38" spans="1:10">
      <c r="A38" s="38">
        <v>26</v>
      </c>
      <c r="B38" s="89" t="s">
        <v>169</v>
      </c>
      <c r="C38" s="49" t="s">
        <v>170</v>
      </c>
      <c r="D38" s="49" t="s">
        <v>118</v>
      </c>
      <c r="E38" s="38" t="s">
        <v>126</v>
      </c>
      <c r="F38" s="37">
        <v>10</v>
      </c>
      <c r="G38" s="44"/>
      <c r="H38" s="41">
        <f t="shared" si="0"/>
        <v>0</v>
      </c>
      <c r="I38" s="42" t="s">
        <v>175</v>
      </c>
      <c r="J38" s="48" t="s">
        <v>179</v>
      </c>
    </row>
    <row r="39" spans="1:10">
      <c r="A39" s="38">
        <v>27</v>
      </c>
      <c r="B39" s="89" t="s">
        <v>171</v>
      </c>
      <c r="C39" s="49" t="s">
        <v>172</v>
      </c>
      <c r="D39" s="49" t="s">
        <v>118</v>
      </c>
      <c r="E39" s="38" t="s">
        <v>126</v>
      </c>
      <c r="F39" s="37">
        <v>10</v>
      </c>
      <c r="G39" s="44"/>
      <c r="H39" s="41">
        <f t="shared" si="0"/>
        <v>0</v>
      </c>
      <c r="I39" s="42" t="s">
        <v>175</v>
      </c>
      <c r="J39" s="48" t="s">
        <v>178</v>
      </c>
    </row>
    <row r="40" spans="1:10">
      <c r="A40" s="38">
        <v>28</v>
      </c>
      <c r="B40" s="90" t="s">
        <v>173</v>
      </c>
      <c r="C40" s="50" t="s">
        <v>174</v>
      </c>
      <c r="D40" s="51" t="s">
        <v>118</v>
      </c>
      <c r="E40" s="38" t="s">
        <v>126</v>
      </c>
      <c r="F40" s="37">
        <v>10</v>
      </c>
      <c r="G40" s="44"/>
      <c r="H40" s="41">
        <f t="shared" si="0"/>
        <v>0</v>
      </c>
      <c r="I40" s="42" t="s">
        <v>175</v>
      </c>
      <c r="J40" s="48" t="s">
        <v>179</v>
      </c>
    </row>
    <row r="41" spans="1:10" ht="30" customHeight="1">
      <c r="A41" s="68"/>
      <c r="B41" s="69"/>
      <c r="C41" s="69"/>
      <c r="D41" s="69"/>
      <c r="E41" s="69"/>
      <c r="F41" s="70"/>
      <c r="G41" s="63" t="s">
        <v>123</v>
      </c>
      <c r="H41" s="28">
        <f>SUM(H13:H40)</f>
        <v>0</v>
      </c>
      <c r="I41" s="29"/>
      <c r="J41" s="30"/>
    </row>
    <row r="42" spans="1:10">
      <c r="A42" s="95" t="s">
        <v>206</v>
      </c>
    </row>
  </sheetData>
  <mergeCells count="16">
    <mergeCell ref="I10:J10"/>
    <mergeCell ref="A1:J1"/>
    <mergeCell ref="A2:B2"/>
    <mergeCell ref="E2:F2"/>
    <mergeCell ref="E3:F3"/>
    <mergeCell ref="I4:J4"/>
    <mergeCell ref="I5:J5"/>
    <mergeCell ref="I6:J6"/>
    <mergeCell ref="I7:J7"/>
    <mergeCell ref="I8:J8"/>
    <mergeCell ref="I9:J9"/>
    <mergeCell ref="A41:F41"/>
    <mergeCell ref="A3:B3"/>
    <mergeCell ref="A4:C4"/>
    <mergeCell ref="E4:F4"/>
    <mergeCell ref="H9:H10"/>
  </mergeCells>
  <phoneticPr fontId="1" type="noConversion"/>
  <pageMargins left="0.17" right="0.17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sqref="A1:J28"/>
    </sheetView>
  </sheetViews>
  <sheetFormatPr defaultRowHeight="16.5"/>
  <cols>
    <col min="2" max="2" width="30.625" customWidth="1"/>
    <col min="3" max="3" width="16" customWidth="1"/>
    <col min="4" max="4" width="14.25" customWidth="1"/>
    <col min="5" max="5" width="7.5" customWidth="1"/>
    <col min="6" max="6" width="9.25" customWidth="1"/>
    <col min="7" max="7" width="14.875" customWidth="1"/>
    <col min="8" max="8" width="13.125" customWidth="1"/>
    <col min="9" max="9" width="7.75" customWidth="1"/>
    <col min="10" max="10" width="24.875" customWidth="1"/>
  </cols>
  <sheetData>
    <row r="1" spans="1:14" ht="33" customHeight="1">
      <c r="A1" s="78" t="s">
        <v>186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s="56" customFormat="1" ht="21.75" customHeight="1">
      <c r="A2" s="71"/>
      <c r="B2" s="71"/>
      <c r="C2" s="53"/>
      <c r="D2" s="54"/>
      <c r="E2" s="73"/>
      <c r="F2" s="73"/>
      <c r="G2" s="55"/>
      <c r="H2" s="55"/>
      <c r="I2" s="53"/>
      <c r="J2" s="53"/>
      <c r="K2" s="53"/>
      <c r="L2" s="53"/>
      <c r="M2" s="53"/>
      <c r="N2" s="53"/>
    </row>
    <row r="3" spans="1:14" s="56" customFormat="1" ht="21.75" customHeight="1" thickBot="1">
      <c r="A3" s="71"/>
      <c r="B3" s="71"/>
      <c r="C3" s="53"/>
      <c r="D3" s="54"/>
      <c r="E3" s="73"/>
      <c r="F3" s="73"/>
      <c r="G3" s="53"/>
      <c r="H3" s="53"/>
      <c r="I3" s="53"/>
      <c r="J3" s="53"/>
      <c r="K3" s="53"/>
      <c r="L3" s="53"/>
    </row>
    <row r="4" spans="1:14" s="57" customFormat="1" ht="21.75" customHeight="1">
      <c r="A4" s="72"/>
      <c r="B4" s="72"/>
      <c r="C4" s="72"/>
      <c r="D4" s="54"/>
      <c r="E4" s="73"/>
      <c r="F4" s="73"/>
      <c r="H4" s="64" t="s">
        <v>196</v>
      </c>
      <c r="I4" s="79"/>
      <c r="J4" s="80"/>
      <c r="K4" s="54"/>
      <c r="L4" s="54"/>
      <c r="M4" s="54"/>
    </row>
    <row r="5" spans="1:14" s="57" customFormat="1" ht="21.75" customHeight="1">
      <c r="A5" s="58"/>
      <c r="B5" s="58"/>
      <c r="C5" s="58"/>
      <c r="D5" s="54"/>
      <c r="E5" s="55"/>
      <c r="F5" s="55"/>
      <c r="H5" s="65" t="s">
        <v>189</v>
      </c>
      <c r="I5" s="81" t="s">
        <v>205</v>
      </c>
      <c r="J5" s="82"/>
      <c r="K5" s="59" t="s">
        <v>197</v>
      </c>
      <c r="L5" s="54"/>
      <c r="M5" s="54"/>
    </row>
    <row r="6" spans="1:14" s="57" customFormat="1" ht="21.75" customHeight="1">
      <c r="A6" s="58"/>
      <c r="B6" s="58"/>
      <c r="C6" s="58"/>
      <c r="D6" s="54"/>
      <c r="E6" s="55"/>
      <c r="F6" s="55"/>
      <c r="H6" s="65" t="s">
        <v>191</v>
      </c>
      <c r="I6" s="83"/>
      <c r="J6" s="84"/>
      <c r="K6" s="54"/>
      <c r="L6" s="54"/>
      <c r="M6" s="54"/>
    </row>
    <row r="7" spans="1:14" s="57" customFormat="1" ht="21.75" customHeight="1">
      <c r="B7" s="58"/>
      <c r="C7" s="58"/>
      <c r="D7" s="54"/>
      <c r="E7" s="55"/>
      <c r="F7" s="55"/>
      <c r="H7" s="65" t="s">
        <v>199</v>
      </c>
      <c r="I7" s="83"/>
      <c r="J7" s="84"/>
      <c r="K7" s="54"/>
      <c r="L7" s="54"/>
      <c r="M7" s="54"/>
    </row>
    <row r="8" spans="1:14" s="57" customFormat="1" ht="21.75" customHeight="1">
      <c r="B8" s="58"/>
      <c r="C8" s="58"/>
      <c r="D8" s="54"/>
      <c r="E8" s="55"/>
      <c r="F8" s="55"/>
      <c r="H8" s="65" t="s">
        <v>200</v>
      </c>
      <c r="I8" s="83"/>
      <c r="J8" s="84"/>
      <c r="K8" s="54"/>
      <c r="L8" s="54"/>
      <c r="M8" s="54"/>
    </row>
    <row r="9" spans="1:14" s="57" customFormat="1" ht="21.75" customHeight="1">
      <c r="A9" s="60" t="s">
        <v>201</v>
      </c>
      <c r="B9" s="58"/>
      <c r="C9" s="58"/>
      <c r="D9" s="54"/>
      <c r="E9" s="55"/>
      <c r="F9" s="55"/>
      <c r="H9" s="74" t="s">
        <v>202</v>
      </c>
      <c r="I9" s="83"/>
      <c r="J9" s="84"/>
      <c r="K9" s="54"/>
      <c r="L9" s="54"/>
      <c r="M9" s="54"/>
    </row>
    <row r="10" spans="1:14" s="57" customFormat="1" ht="21.75" customHeight="1" thickBot="1">
      <c r="A10" s="60" t="s">
        <v>183</v>
      </c>
      <c r="B10" s="58"/>
      <c r="C10" s="58"/>
      <c r="D10" s="54"/>
      <c r="E10" s="55"/>
      <c r="F10" s="55"/>
      <c r="H10" s="75"/>
      <c r="I10" s="76"/>
      <c r="J10" s="77"/>
      <c r="K10" s="54"/>
      <c r="L10" s="54"/>
      <c r="M10" s="54"/>
    </row>
    <row r="11" spans="1:14" s="57" customFormat="1" ht="21.75" customHeight="1">
      <c r="A11" s="60" t="s">
        <v>184</v>
      </c>
      <c r="B11" s="58"/>
      <c r="C11" s="58"/>
      <c r="D11" s="54"/>
      <c r="E11" s="55"/>
      <c r="F11" s="55"/>
      <c r="G11" s="54"/>
      <c r="H11" s="54"/>
      <c r="I11" s="54"/>
      <c r="J11" s="54"/>
      <c r="K11" s="54"/>
      <c r="L11" s="54"/>
      <c r="M11" s="54"/>
    </row>
    <row r="12" spans="1:14" s="66" customFormat="1" ht="21.75" customHeight="1">
      <c r="A12" s="7" t="s">
        <v>0</v>
      </c>
      <c r="B12" s="7" t="s">
        <v>1</v>
      </c>
      <c r="C12" s="7" t="s">
        <v>2</v>
      </c>
      <c r="D12" s="7" t="s">
        <v>18</v>
      </c>
      <c r="E12" s="7" t="s">
        <v>4</v>
      </c>
      <c r="F12" s="7" t="s">
        <v>19</v>
      </c>
      <c r="G12" s="67" t="s">
        <v>181</v>
      </c>
      <c r="H12" s="7" t="s">
        <v>20</v>
      </c>
      <c r="I12" s="7" t="s">
        <v>21</v>
      </c>
      <c r="J12" s="7" t="s">
        <v>8</v>
      </c>
      <c r="K12" s="62"/>
      <c r="L12" s="62"/>
      <c r="M12" s="62"/>
      <c r="N12" s="62"/>
    </row>
    <row r="13" spans="1:14" ht="16.5" customHeight="1">
      <c r="A13" s="12">
        <v>1</v>
      </c>
      <c r="B13" s="13" t="s">
        <v>86</v>
      </c>
      <c r="C13" s="12" t="s">
        <v>87</v>
      </c>
      <c r="D13" s="13" t="s">
        <v>88</v>
      </c>
      <c r="E13" s="14" t="s">
        <v>89</v>
      </c>
      <c r="F13" s="33">
        <v>200</v>
      </c>
      <c r="G13" s="34"/>
      <c r="H13" s="15">
        <f>F13*G13</f>
        <v>0</v>
      </c>
      <c r="I13" s="20" t="s">
        <v>11</v>
      </c>
      <c r="J13" s="21" t="s">
        <v>90</v>
      </c>
    </row>
    <row r="14" spans="1:14" ht="16.5" customHeight="1">
      <c r="A14" s="12">
        <v>2</v>
      </c>
      <c r="B14" s="16" t="s">
        <v>91</v>
      </c>
      <c r="C14" s="14" t="s">
        <v>92</v>
      </c>
      <c r="D14" s="13" t="s">
        <v>93</v>
      </c>
      <c r="E14" s="14" t="s">
        <v>89</v>
      </c>
      <c r="F14" s="32">
        <v>200</v>
      </c>
      <c r="G14" s="35"/>
      <c r="H14" s="15">
        <f t="shared" ref="H14:H26" si="0">F14*G14</f>
        <v>0</v>
      </c>
      <c r="I14" s="22" t="s">
        <v>11</v>
      </c>
      <c r="J14" s="21" t="s">
        <v>29</v>
      </c>
    </row>
    <row r="15" spans="1:14" ht="16.5" customHeight="1">
      <c r="A15" s="12">
        <v>3</v>
      </c>
      <c r="B15" s="16" t="s">
        <v>94</v>
      </c>
      <c r="C15" s="14" t="s">
        <v>95</v>
      </c>
      <c r="D15" s="13" t="s">
        <v>93</v>
      </c>
      <c r="E15" s="14" t="s">
        <v>89</v>
      </c>
      <c r="F15" s="32">
        <v>200</v>
      </c>
      <c r="G15" s="35"/>
      <c r="H15" s="15">
        <f t="shared" si="0"/>
        <v>0</v>
      </c>
      <c r="I15" s="22" t="s">
        <v>11</v>
      </c>
      <c r="J15" s="23" t="s">
        <v>96</v>
      </c>
    </row>
    <row r="16" spans="1:14" ht="16.5" customHeight="1">
      <c r="A16" s="12">
        <v>4</v>
      </c>
      <c r="B16" s="17" t="s">
        <v>97</v>
      </c>
      <c r="C16" s="12" t="s">
        <v>30</v>
      </c>
      <c r="D16" s="13" t="s">
        <v>98</v>
      </c>
      <c r="E16" s="14" t="s">
        <v>10</v>
      </c>
      <c r="F16" s="32">
        <v>200</v>
      </c>
      <c r="G16" s="36"/>
      <c r="H16" s="15">
        <f t="shared" si="0"/>
        <v>0</v>
      </c>
      <c r="I16" s="22" t="s">
        <v>11</v>
      </c>
      <c r="J16" s="21" t="s">
        <v>31</v>
      </c>
    </row>
    <row r="17" spans="1:10" ht="16.5" customHeight="1">
      <c r="A17" s="12">
        <v>5</v>
      </c>
      <c r="B17" s="17" t="s">
        <v>99</v>
      </c>
      <c r="C17" s="12" t="s">
        <v>32</v>
      </c>
      <c r="D17" s="13" t="s">
        <v>100</v>
      </c>
      <c r="E17" s="14" t="s">
        <v>10</v>
      </c>
      <c r="F17" s="32">
        <v>200</v>
      </c>
      <c r="G17" s="36"/>
      <c r="H17" s="15">
        <f t="shared" si="0"/>
        <v>0</v>
      </c>
      <c r="I17" s="22" t="s">
        <v>11</v>
      </c>
      <c r="J17" s="24" t="s">
        <v>33</v>
      </c>
    </row>
    <row r="18" spans="1:10" ht="16.5" customHeight="1">
      <c r="A18" s="12">
        <v>6</v>
      </c>
      <c r="B18" s="13" t="s">
        <v>101</v>
      </c>
      <c r="C18" s="12" t="s">
        <v>102</v>
      </c>
      <c r="D18" s="13" t="s">
        <v>88</v>
      </c>
      <c r="E18" s="14" t="s">
        <v>89</v>
      </c>
      <c r="F18" s="33">
        <v>200</v>
      </c>
      <c r="G18" s="34"/>
      <c r="H18" s="15">
        <f t="shared" si="0"/>
        <v>0</v>
      </c>
      <c r="I18" s="20" t="s">
        <v>11</v>
      </c>
      <c r="J18" s="21" t="s">
        <v>103</v>
      </c>
    </row>
    <row r="19" spans="1:10" ht="16.5" customHeight="1">
      <c r="A19" s="12">
        <v>7</v>
      </c>
      <c r="B19" s="17" t="s">
        <v>104</v>
      </c>
      <c r="C19" s="18" t="s">
        <v>105</v>
      </c>
      <c r="D19" s="25" t="s">
        <v>106</v>
      </c>
      <c r="E19" s="14" t="s">
        <v>10</v>
      </c>
      <c r="F19" s="33">
        <v>100</v>
      </c>
      <c r="G19" s="37"/>
      <c r="H19" s="15">
        <f t="shared" si="0"/>
        <v>0</v>
      </c>
      <c r="I19" s="20" t="s">
        <v>107</v>
      </c>
      <c r="J19" s="24" t="s">
        <v>108</v>
      </c>
    </row>
    <row r="20" spans="1:10" ht="16.5" customHeight="1">
      <c r="A20" s="12">
        <v>8</v>
      </c>
      <c r="B20" s="17" t="s">
        <v>104</v>
      </c>
      <c r="C20" s="12" t="s">
        <v>109</v>
      </c>
      <c r="D20" s="25" t="s">
        <v>110</v>
      </c>
      <c r="E20" s="14" t="s">
        <v>10</v>
      </c>
      <c r="F20" s="33">
        <v>15</v>
      </c>
      <c r="G20" s="37"/>
      <c r="H20" s="15">
        <f t="shared" si="0"/>
        <v>0</v>
      </c>
      <c r="I20" s="20" t="s">
        <v>107</v>
      </c>
      <c r="J20" s="24" t="s">
        <v>108</v>
      </c>
    </row>
    <row r="21" spans="1:10" ht="16.5" customHeight="1">
      <c r="A21" s="12">
        <v>9</v>
      </c>
      <c r="B21" s="17" t="s">
        <v>111</v>
      </c>
      <c r="C21" s="12" t="s">
        <v>112</v>
      </c>
      <c r="D21" s="25" t="s">
        <v>113</v>
      </c>
      <c r="E21" s="14" t="s">
        <v>10</v>
      </c>
      <c r="F21" s="33">
        <v>10</v>
      </c>
      <c r="G21" s="37"/>
      <c r="H21" s="15">
        <f t="shared" si="0"/>
        <v>0</v>
      </c>
      <c r="I21" s="20" t="s">
        <v>107</v>
      </c>
      <c r="J21" s="24" t="s">
        <v>114</v>
      </c>
    </row>
    <row r="22" spans="1:10" ht="16.5" customHeight="1">
      <c r="A22" s="12">
        <v>10</v>
      </c>
      <c r="B22" s="17" t="s">
        <v>115</v>
      </c>
      <c r="C22" s="12" t="s">
        <v>34</v>
      </c>
      <c r="D22" s="13" t="s">
        <v>116</v>
      </c>
      <c r="E22" s="14" t="s">
        <v>89</v>
      </c>
      <c r="F22" s="33">
        <v>150</v>
      </c>
      <c r="G22" s="36"/>
      <c r="H22" s="15">
        <f t="shared" si="0"/>
        <v>0</v>
      </c>
      <c r="I22" s="26" t="s">
        <v>11</v>
      </c>
      <c r="J22" s="21" t="s">
        <v>35</v>
      </c>
    </row>
    <row r="23" spans="1:10" ht="16.5" customHeight="1">
      <c r="A23" s="12">
        <v>11</v>
      </c>
      <c r="B23" s="16" t="s">
        <v>117</v>
      </c>
      <c r="C23" s="14" t="s">
        <v>36</v>
      </c>
      <c r="D23" s="13" t="s">
        <v>118</v>
      </c>
      <c r="E23" s="14" t="s">
        <v>89</v>
      </c>
      <c r="F23" s="33">
        <v>200</v>
      </c>
      <c r="G23" s="37"/>
      <c r="H23" s="15">
        <f t="shared" si="0"/>
        <v>0</v>
      </c>
      <c r="I23" s="26" t="s">
        <v>11</v>
      </c>
      <c r="J23" s="21" t="s">
        <v>37</v>
      </c>
    </row>
    <row r="24" spans="1:10" ht="16.5" customHeight="1">
      <c r="A24" s="12">
        <v>12</v>
      </c>
      <c r="B24" s="13" t="s">
        <v>22</v>
      </c>
      <c r="C24" s="12" t="s">
        <v>23</v>
      </c>
      <c r="D24" s="13" t="s">
        <v>9</v>
      </c>
      <c r="E24" s="14" t="s">
        <v>89</v>
      </c>
      <c r="F24" s="33">
        <v>200</v>
      </c>
      <c r="G24" s="34"/>
      <c r="H24" s="15">
        <f t="shared" si="0"/>
        <v>0</v>
      </c>
      <c r="I24" s="26" t="s">
        <v>24</v>
      </c>
      <c r="J24" s="21" t="s">
        <v>119</v>
      </c>
    </row>
    <row r="25" spans="1:10" ht="16.5" customHeight="1">
      <c r="A25" s="12">
        <v>13</v>
      </c>
      <c r="B25" s="13" t="s">
        <v>25</v>
      </c>
      <c r="C25" s="12" t="s">
        <v>26</v>
      </c>
      <c r="D25" s="13" t="s">
        <v>9</v>
      </c>
      <c r="E25" s="14" t="s">
        <v>10</v>
      </c>
      <c r="F25" s="33">
        <v>200</v>
      </c>
      <c r="G25" s="34"/>
      <c r="H25" s="15">
        <f t="shared" si="0"/>
        <v>0</v>
      </c>
      <c r="I25" s="26" t="s">
        <v>24</v>
      </c>
      <c r="J25" s="21" t="s">
        <v>27</v>
      </c>
    </row>
    <row r="26" spans="1:10" ht="16.5" customHeight="1">
      <c r="A26" s="12">
        <v>14</v>
      </c>
      <c r="B26" s="19" t="s">
        <v>28</v>
      </c>
      <c r="C26" s="14"/>
      <c r="D26" s="27" t="s">
        <v>120</v>
      </c>
      <c r="E26" s="14" t="s">
        <v>10</v>
      </c>
      <c r="F26" s="33">
        <v>200</v>
      </c>
      <c r="G26" s="37"/>
      <c r="H26" s="15">
        <f t="shared" si="0"/>
        <v>0</v>
      </c>
      <c r="I26" s="22" t="s">
        <v>121</v>
      </c>
      <c r="J26" s="21" t="s">
        <v>122</v>
      </c>
    </row>
    <row r="27" spans="1:10" ht="30" customHeight="1">
      <c r="A27" s="68"/>
      <c r="B27" s="69"/>
      <c r="C27" s="69"/>
      <c r="D27" s="69"/>
      <c r="E27" s="69"/>
      <c r="F27" s="70"/>
      <c r="G27" s="63" t="s">
        <v>123</v>
      </c>
      <c r="H27" s="28">
        <f>SUM(H13:H26)</f>
        <v>0</v>
      </c>
      <c r="I27" s="29"/>
      <c r="J27" s="30"/>
    </row>
    <row r="28" spans="1:10">
      <c r="A28" s="95" t="s">
        <v>206</v>
      </c>
    </row>
  </sheetData>
  <mergeCells count="16">
    <mergeCell ref="I10:J10"/>
    <mergeCell ref="A1:J1"/>
    <mergeCell ref="A2:B2"/>
    <mergeCell ref="E2:F2"/>
    <mergeCell ref="E3:F3"/>
    <mergeCell ref="I4:J4"/>
    <mergeCell ref="I5:J5"/>
    <mergeCell ref="I6:J6"/>
    <mergeCell ref="I7:J7"/>
    <mergeCell ref="I8:J8"/>
    <mergeCell ref="I9:J9"/>
    <mergeCell ref="A27:F27"/>
    <mergeCell ref="A3:B3"/>
    <mergeCell ref="A4:C4"/>
    <mergeCell ref="E4:F4"/>
    <mergeCell ref="H9:H10"/>
  </mergeCells>
  <phoneticPr fontId="1" type="noConversion"/>
  <pageMargins left="0.17" right="0.17" top="0.74803149606299213" bottom="0.74803149606299213" header="0.31496062992125984" footer="0.3149606299212598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C6" sqref="C6"/>
    </sheetView>
  </sheetViews>
  <sheetFormatPr defaultRowHeight="16.5"/>
  <cols>
    <col min="1" max="1" width="6.625" customWidth="1"/>
    <col min="2" max="2" width="27" customWidth="1"/>
    <col min="3" max="3" width="12.125" customWidth="1"/>
    <col min="4" max="4" width="18.125" customWidth="1"/>
    <col min="5" max="5" width="8.625" customWidth="1"/>
    <col min="6" max="6" width="9" customWidth="1"/>
    <col min="7" max="7" width="11.125" customWidth="1"/>
    <col min="8" max="8" width="13.625" customWidth="1"/>
    <col min="9" max="9" width="14.5" customWidth="1"/>
    <col min="10" max="10" width="12.5" bestFit="1" customWidth="1"/>
    <col min="11" max="11" width="11.25" customWidth="1"/>
  </cols>
  <sheetData>
    <row r="1" spans="1:14" ht="33" customHeight="1">
      <c r="A1" s="78" t="s">
        <v>187</v>
      </c>
      <c r="B1" s="78"/>
      <c r="C1" s="78"/>
      <c r="D1" s="78"/>
      <c r="E1" s="78"/>
      <c r="F1" s="78"/>
      <c r="G1" s="78"/>
      <c r="H1" s="78"/>
      <c r="I1" s="78"/>
      <c r="J1" s="78"/>
      <c r="K1" s="96"/>
    </row>
    <row r="2" spans="1:14" s="56" customFormat="1" ht="21.75" customHeight="1">
      <c r="A2" s="71"/>
      <c r="B2" s="71"/>
      <c r="C2" s="53"/>
      <c r="D2" s="54"/>
      <c r="E2" s="73"/>
      <c r="F2" s="73"/>
      <c r="G2" s="55"/>
      <c r="H2" s="55"/>
      <c r="I2" s="53"/>
      <c r="J2" s="53"/>
      <c r="K2" s="53"/>
      <c r="L2" s="53"/>
      <c r="M2" s="53"/>
      <c r="N2" s="53"/>
    </row>
    <row r="3" spans="1:14" s="56" customFormat="1" ht="21.75" customHeight="1" thickBot="1">
      <c r="A3" s="71"/>
      <c r="B3" s="71"/>
      <c r="C3" s="53"/>
      <c r="D3" s="54"/>
      <c r="E3" s="73"/>
      <c r="F3" s="73"/>
      <c r="G3" s="53"/>
      <c r="H3" s="53"/>
      <c r="I3" s="53"/>
      <c r="J3" s="53"/>
      <c r="K3" s="53"/>
      <c r="L3" s="53"/>
    </row>
    <row r="4" spans="1:14" s="57" customFormat="1" ht="21.75" customHeight="1">
      <c r="A4" s="72"/>
      <c r="B4" s="72"/>
      <c r="C4" s="72"/>
      <c r="D4" s="54"/>
      <c r="E4" s="73"/>
      <c r="F4" s="73"/>
      <c r="H4" s="64" t="s">
        <v>196</v>
      </c>
      <c r="I4" s="79"/>
      <c r="J4" s="80"/>
      <c r="K4" s="54"/>
      <c r="L4" s="54"/>
      <c r="M4" s="54"/>
    </row>
    <row r="5" spans="1:14" s="57" customFormat="1" ht="21.75" customHeight="1">
      <c r="A5" s="58"/>
      <c r="B5" s="58"/>
      <c r="C5" s="58"/>
      <c r="D5" s="54"/>
      <c r="E5" s="55"/>
      <c r="F5" s="55"/>
      <c r="H5" s="65" t="s">
        <v>189</v>
      </c>
      <c r="I5" s="81" t="s">
        <v>204</v>
      </c>
      <c r="J5" s="82"/>
      <c r="K5" s="59" t="s">
        <v>197</v>
      </c>
      <c r="L5" s="54"/>
      <c r="M5" s="54"/>
    </row>
    <row r="6" spans="1:14" s="57" customFormat="1" ht="21.75" customHeight="1">
      <c r="A6" s="58"/>
      <c r="B6" s="58"/>
      <c r="C6" s="58"/>
      <c r="D6" s="54"/>
      <c r="E6" s="55"/>
      <c r="F6" s="55"/>
      <c r="H6" s="65" t="s">
        <v>198</v>
      </c>
      <c r="I6" s="83"/>
      <c r="J6" s="84"/>
      <c r="K6" s="54"/>
      <c r="L6" s="54"/>
      <c r="M6" s="54"/>
    </row>
    <row r="7" spans="1:14" s="57" customFormat="1" ht="21.75" customHeight="1">
      <c r="B7" s="58"/>
      <c r="C7" s="58"/>
      <c r="D7" s="54"/>
      <c r="E7" s="55"/>
      <c r="F7" s="55"/>
      <c r="H7" s="65" t="s">
        <v>199</v>
      </c>
      <c r="I7" s="83"/>
      <c r="J7" s="84"/>
      <c r="K7" s="54"/>
      <c r="L7" s="54"/>
      <c r="M7" s="54"/>
    </row>
    <row r="8" spans="1:14" s="57" customFormat="1" ht="21.75" customHeight="1">
      <c r="B8" s="58"/>
      <c r="C8" s="58"/>
      <c r="D8" s="54"/>
      <c r="E8" s="55"/>
      <c r="F8" s="55"/>
      <c r="H8" s="65" t="s">
        <v>200</v>
      </c>
      <c r="I8" s="83"/>
      <c r="J8" s="84"/>
      <c r="K8" s="54"/>
      <c r="L8" s="54"/>
      <c r="M8" s="54"/>
    </row>
    <row r="9" spans="1:14" s="57" customFormat="1" ht="21.75" customHeight="1">
      <c r="A9" s="60" t="s">
        <v>201</v>
      </c>
      <c r="B9" s="58"/>
      <c r="C9" s="58"/>
      <c r="D9" s="54"/>
      <c r="E9" s="55"/>
      <c r="F9" s="55"/>
      <c r="H9" s="74" t="s">
        <v>195</v>
      </c>
      <c r="I9" s="83"/>
      <c r="J9" s="84"/>
      <c r="K9" s="54"/>
      <c r="L9" s="54"/>
      <c r="M9" s="54"/>
    </row>
    <row r="10" spans="1:14" s="57" customFormat="1" ht="21.75" customHeight="1" thickBot="1">
      <c r="A10" s="60" t="s">
        <v>183</v>
      </c>
      <c r="B10" s="58"/>
      <c r="C10" s="58"/>
      <c r="D10" s="54"/>
      <c r="E10" s="55"/>
      <c r="F10" s="55"/>
      <c r="H10" s="75"/>
      <c r="I10" s="76"/>
      <c r="J10" s="77"/>
      <c r="K10" s="54"/>
      <c r="L10" s="54"/>
      <c r="M10" s="54"/>
    </row>
    <row r="11" spans="1:14" s="57" customFormat="1" ht="21.75" customHeight="1">
      <c r="A11" s="60" t="s">
        <v>184</v>
      </c>
      <c r="B11" s="58"/>
      <c r="C11" s="58"/>
      <c r="D11" s="54"/>
      <c r="E11" s="55"/>
      <c r="F11" s="55"/>
      <c r="G11" s="54"/>
      <c r="H11" s="54"/>
      <c r="I11" s="54"/>
      <c r="J11" s="54"/>
      <c r="K11" s="54"/>
      <c r="L11" s="54"/>
      <c r="M11" s="54"/>
    </row>
    <row r="12" spans="1:14" s="66" customFormat="1" ht="21.75" customHeight="1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182</v>
      </c>
      <c r="H12" s="6" t="s">
        <v>6</v>
      </c>
      <c r="I12" s="6" t="s">
        <v>8</v>
      </c>
      <c r="J12" s="6" t="s">
        <v>41</v>
      </c>
      <c r="K12" s="62"/>
      <c r="L12" s="62"/>
      <c r="M12" s="62"/>
      <c r="N12" s="62"/>
    </row>
    <row r="13" spans="1:14">
      <c r="A13" s="1">
        <v>1</v>
      </c>
      <c r="B13" s="11" t="s">
        <v>39</v>
      </c>
      <c r="C13" s="8" t="s">
        <v>40</v>
      </c>
      <c r="D13" s="1" t="s">
        <v>62</v>
      </c>
      <c r="E13" s="1" t="s">
        <v>72</v>
      </c>
      <c r="F13" s="3">
        <v>14</v>
      </c>
      <c r="G13" s="4"/>
      <c r="H13" s="5">
        <f>F13*G13</f>
        <v>0</v>
      </c>
      <c r="I13" s="61" t="s">
        <v>73</v>
      </c>
      <c r="J13" s="9"/>
    </row>
    <row r="14" spans="1:14">
      <c r="A14" s="1">
        <v>2</v>
      </c>
      <c r="B14" s="11" t="s">
        <v>38</v>
      </c>
      <c r="C14" s="8" t="s">
        <v>40</v>
      </c>
      <c r="D14" s="1" t="s">
        <v>63</v>
      </c>
      <c r="E14" s="1" t="s">
        <v>72</v>
      </c>
      <c r="F14" s="5">
        <v>11</v>
      </c>
      <c r="G14" s="4"/>
      <c r="H14" s="5">
        <f t="shared" ref="H14:H25" si="0">F14*G14</f>
        <v>0</v>
      </c>
      <c r="I14" s="61" t="s">
        <v>73</v>
      </c>
      <c r="J14" s="9"/>
    </row>
    <row r="15" spans="1:14">
      <c r="A15" s="1">
        <v>3</v>
      </c>
      <c r="B15" s="11" t="s">
        <v>42</v>
      </c>
      <c r="C15" s="1" t="s">
        <v>52</v>
      </c>
      <c r="D15" s="1" t="s">
        <v>64</v>
      </c>
      <c r="E15" s="1" t="s">
        <v>72</v>
      </c>
      <c r="F15" s="5">
        <v>1</v>
      </c>
      <c r="G15" s="4"/>
      <c r="H15" s="5">
        <f t="shared" si="0"/>
        <v>0</v>
      </c>
      <c r="I15" s="61" t="s">
        <v>74</v>
      </c>
      <c r="J15" s="31" t="s">
        <v>83</v>
      </c>
    </row>
    <row r="16" spans="1:14">
      <c r="A16" s="1">
        <v>4</v>
      </c>
      <c r="B16" s="11" t="s">
        <v>43</v>
      </c>
      <c r="C16" s="1" t="s">
        <v>53</v>
      </c>
      <c r="D16" s="1" t="s">
        <v>63</v>
      </c>
      <c r="E16" s="1" t="s">
        <v>72</v>
      </c>
      <c r="F16" s="5">
        <v>8</v>
      </c>
      <c r="G16" s="4"/>
      <c r="H16" s="5">
        <f t="shared" si="0"/>
        <v>0</v>
      </c>
      <c r="I16" s="61" t="s">
        <v>75</v>
      </c>
      <c r="J16" s="9"/>
    </row>
    <row r="17" spans="1:10">
      <c r="A17" s="1">
        <v>5</v>
      </c>
      <c r="B17" s="11" t="s">
        <v>44</v>
      </c>
      <c r="C17" s="1" t="s">
        <v>54</v>
      </c>
      <c r="D17" s="1" t="s">
        <v>65</v>
      </c>
      <c r="E17" s="1" t="s">
        <v>72</v>
      </c>
      <c r="F17" s="5">
        <v>25</v>
      </c>
      <c r="G17" s="4"/>
      <c r="H17" s="5">
        <f t="shared" si="0"/>
        <v>0</v>
      </c>
      <c r="I17" s="61" t="s">
        <v>76</v>
      </c>
      <c r="J17" s="9"/>
    </row>
    <row r="18" spans="1:10">
      <c r="A18" s="1">
        <v>6</v>
      </c>
      <c r="B18" s="11" t="s">
        <v>44</v>
      </c>
      <c r="C18" s="1" t="s">
        <v>54</v>
      </c>
      <c r="D18" s="1" t="s">
        <v>66</v>
      </c>
      <c r="E18" s="1" t="s">
        <v>72</v>
      </c>
      <c r="F18" s="5">
        <v>31</v>
      </c>
      <c r="G18" s="4"/>
      <c r="H18" s="5">
        <f t="shared" si="0"/>
        <v>0</v>
      </c>
      <c r="I18" s="61" t="s">
        <v>76</v>
      </c>
      <c r="J18" s="9"/>
    </row>
    <row r="19" spans="1:10">
      <c r="A19" s="1">
        <v>7</v>
      </c>
      <c r="B19" s="11" t="s">
        <v>45</v>
      </c>
      <c r="C19" s="1" t="s">
        <v>55</v>
      </c>
      <c r="D19" s="1" t="s">
        <v>67</v>
      </c>
      <c r="E19" s="1" t="s">
        <v>72</v>
      </c>
      <c r="F19" s="5">
        <v>4</v>
      </c>
      <c r="G19" s="4"/>
      <c r="H19" s="5">
        <f t="shared" si="0"/>
        <v>0</v>
      </c>
      <c r="I19" s="61" t="s">
        <v>76</v>
      </c>
      <c r="J19" s="9"/>
    </row>
    <row r="20" spans="1:10">
      <c r="A20" s="1">
        <v>8</v>
      </c>
      <c r="B20" s="11" t="s">
        <v>46</v>
      </c>
      <c r="C20" s="1" t="s">
        <v>56</v>
      </c>
      <c r="D20" s="1" t="s">
        <v>63</v>
      </c>
      <c r="E20" s="1" t="s">
        <v>72</v>
      </c>
      <c r="F20" s="2">
        <v>57</v>
      </c>
      <c r="G20" s="10"/>
      <c r="H20" s="5">
        <f t="shared" si="0"/>
        <v>0</v>
      </c>
      <c r="I20" s="61" t="s">
        <v>77</v>
      </c>
      <c r="J20" s="9"/>
    </row>
    <row r="21" spans="1:10">
      <c r="A21" s="1">
        <v>9</v>
      </c>
      <c r="B21" s="11" t="s">
        <v>47</v>
      </c>
      <c r="C21" s="1" t="s">
        <v>57</v>
      </c>
      <c r="D21" s="1" t="s">
        <v>68</v>
      </c>
      <c r="E21" s="1" t="s">
        <v>72</v>
      </c>
      <c r="F21" s="2">
        <v>12</v>
      </c>
      <c r="G21" s="10"/>
      <c r="H21" s="5">
        <f t="shared" si="0"/>
        <v>0</v>
      </c>
      <c r="I21" s="61" t="s">
        <v>78</v>
      </c>
      <c r="J21" s="9"/>
    </row>
    <row r="22" spans="1:10">
      <c r="A22" s="1">
        <v>10</v>
      </c>
      <c r="B22" s="11" t="s">
        <v>48</v>
      </c>
      <c r="C22" s="1" t="s">
        <v>58</v>
      </c>
      <c r="D22" s="1" t="s">
        <v>69</v>
      </c>
      <c r="E22" s="1" t="s">
        <v>72</v>
      </c>
      <c r="F22" s="2">
        <v>50</v>
      </c>
      <c r="G22" s="10"/>
      <c r="H22" s="5">
        <f t="shared" si="0"/>
        <v>0</v>
      </c>
      <c r="I22" s="61" t="s">
        <v>79</v>
      </c>
      <c r="J22" s="9"/>
    </row>
    <row r="23" spans="1:10">
      <c r="A23" s="1">
        <v>11</v>
      </c>
      <c r="B23" s="11" t="s">
        <v>49</v>
      </c>
      <c r="C23" s="1" t="s">
        <v>59</v>
      </c>
      <c r="D23" s="1" t="s">
        <v>62</v>
      </c>
      <c r="E23" s="1" t="s">
        <v>72</v>
      </c>
      <c r="F23" s="2">
        <v>100</v>
      </c>
      <c r="G23" s="10"/>
      <c r="H23" s="5">
        <f t="shared" si="0"/>
        <v>0</v>
      </c>
      <c r="I23" s="61" t="s">
        <v>81</v>
      </c>
      <c r="J23" s="9"/>
    </row>
    <row r="24" spans="1:10">
      <c r="A24" s="1">
        <v>12</v>
      </c>
      <c r="B24" s="11" t="s">
        <v>50</v>
      </c>
      <c r="C24" s="1" t="s">
        <v>60</v>
      </c>
      <c r="D24" s="1" t="s">
        <v>70</v>
      </c>
      <c r="E24" s="1" t="s">
        <v>72</v>
      </c>
      <c r="F24" s="2">
        <v>160</v>
      </c>
      <c r="G24" s="10"/>
      <c r="H24" s="5">
        <f t="shared" si="0"/>
        <v>0</v>
      </c>
      <c r="I24" s="61" t="s">
        <v>80</v>
      </c>
      <c r="J24" s="9"/>
    </row>
    <row r="25" spans="1:10">
      <c r="A25" s="1">
        <v>13</v>
      </c>
      <c r="B25" s="11" t="s">
        <v>51</v>
      </c>
      <c r="C25" s="1" t="s">
        <v>61</v>
      </c>
      <c r="D25" s="1" t="s">
        <v>71</v>
      </c>
      <c r="E25" s="1" t="s">
        <v>72</v>
      </c>
      <c r="F25" s="2">
        <v>48</v>
      </c>
      <c r="G25" s="10"/>
      <c r="H25" s="5">
        <f t="shared" si="0"/>
        <v>0</v>
      </c>
      <c r="I25" s="61" t="s">
        <v>82</v>
      </c>
      <c r="J25" s="9"/>
    </row>
    <row r="26" spans="1:10" ht="30" customHeight="1">
      <c r="A26" s="68"/>
      <c r="B26" s="69"/>
      <c r="C26" s="69"/>
      <c r="D26" s="69"/>
      <c r="E26" s="69"/>
      <c r="F26" s="70"/>
      <c r="G26" s="63" t="s">
        <v>123</v>
      </c>
      <c r="H26" s="28">
        <f>SUM(H13:H25)</f>
        <v>0</v>
      </c>
      <c r="I26" s="29"/>
      <c r="J26" s="30"/>
    </row>
    <row r="27" spans="1:10">
      <c r="A27" s="95" t="s">
        <v>206</v>
      </c>
    </row>
  </sheetData>
  <mergeCells count="16">
    <mergeCell ref="I10:J10"/>
    <mergeCell ref="A2:B2"/>
    <mergeCell ref="E2:F2"/>
    <mergeCell ref="E3:F3"/>
    <mergeCell ref="I4:J4"/>
    <mergeCell ref="I5:J5"/>
    <mergeCell ref="I6:J6"/>
    <mergeCell ref="I7:J7"/>
    <mergeCell ref="I8:J8"/>
    <mergeCell ref="I9:J9"/>
    <mergeCell ref="A1:J1"/>
    <mergeCell ref="A26:F26"/>
    <mergeCell ref="A3:B3"/>
    <mergeCell ref="A4:C4"/>
    <mergeCell ref="E4:F4"/>
    <mergeCell ref="H9:H10"/>
  </mergeCells>
  <phoneticPr fontId="1" type="noConversion"/>
  <pageMargins left="0.17" right="0.17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1군</vt:lpstr>
      <vt:lpstr>2군</vt:lpstr>
      <vt:lpstr>3군</vt:lpstr>
      <vt:lpstr>'1군'!Print_Area</vt:lpstr>
      <vt:lpstr>'2군'!Print_Area</vt:lpstr>
      <vt:lpstr>'3군'!Print_Area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2023-11-22T02:27:26Z</cp:lastPrinted>
  <dcterms:created xsi:type="dcterms:W3CDTF">2022-11-02T01:04:57Z</dcterms:created>
  <dcterms:modified xsi:type="dcterms:W3CDTF">2023-11-22T02:27:35Z</dcterms:modified>
</cp:coreProperties>
</file>