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830" yWindow="345" windowWidth="19110" windowHeight="12300" activeTab="3"/>
  </bookViews>
  <sheets>
    <sheet name="1군" sheetId="3" r:id="rId1"/>
    <sheet name="2군" sheetId="4" r:id="rId2"/>
    <sheet name="3군" sheetId="5" r:id="rId3"/>
    <sheet name="4군" sheetId="6" r:id="rId4"/>
  </sheets>
  <definedNames>
    <definedName name="_xlnm.Print_Area" localSheetId="0">'1군'!$A$1:$I$10</definedName>
    <definedName name="_xlnm.Print_Area" localSheetId="1">'2군'!$A$1:$I$5</definedName>
    <definedName name="_xlnm.Print_Area" localSheetId="2">'3군'!$A$1:$I$3</definedName>
    <definedName name="_xlnm.Print_Area" localSheetId="3">'4군'!$A$1:$I$3</definedName>
    <definedName name="_xlnm.Print_Titles" localSheetId="0">'1군'!$3:$3</definedName>
    <definedName name="_xlnm.Print_Titles" localSheetId="1">'2군'!$3:$3</definedName>
    <definedName name="_xlnm.Print_Titles" localSheetId="2">'3군'!$3:$3</definedName>
    <definedName name="_xlnm.Print_Titles" localSheetId="3">'4군'!$3:$3</definedName>
  </definedNames>
  <calcPr calcId="125725"/>
</workbook>
</file>

<file path=xl/calcChain.xml><?xml version="1.0" encoding="utf-8"?>
<calcChain xmlns="http://schemas.openxmlformats.org/spreadsheetml/2006/main">
  <c r="G11" i="6"/>
  <c r="G5"/>
  <c r="G6"/>
  <c r="G7"/>
  <c r="G8"/>
  <c r="G9"/>
  <c r="G10"/>
  <c r="G4"/>
  <c r="G14" i="5"/>
  <c r="G5"/>
  <c r="G6"/>
  <c r="G7"/>
  <c r="G8"/>
  <c r="G9"/>
  <c r="G10"/>
  <c r="G11"/>
  <c r="G12"/>
  <c r="G13"/>
  <c r="G4"/>
  <c r="G21" i="4"/>
  <c r="G5"/>
  <c r="G6"/>
  <c r="G7"/>
  <c r="G8"/>
  <c r="G9"/>
  <c r="G10"/>
  <c r="G11"/>
  <c r="G12"/>
  <c r="G13"/>
  <c r="G14"/>
  <c r="G15"/>
  <c r="G16"/>
  <c r="G17"/>
  <c r="G18"/>
  <c r="G19"/>
  <c r="G20"/>
  <c r="G4"/>
  <c r="G11" i="3"/>
  <c r="G10"/>
  <c r="G5"/>
  <c r="G6"/>
  <c r="G7"/>
  <c r="G8"/>
  <c r="G9"/>
  <c r="G4"/>
</calcChain>
</file>

<file path=xl/sharedStrings.xml><?xml version="1.0" encoding="utf-8"?>
<sst xmlns="http://schemas.openxmlformats.org/spreadsheetml/2006/main" count="253" uniqueCount="125">
  <si>
    <t>BIOMET</t>
  </si>
  <si>
    <t>전규격</t>
  </si>
  <si>
    <t xml:space="preserve">I-BEAM TIBIAL TRAY </t>
  </si>
  <si>
    <t>VANGUARD TIBIA BEARING</t>
  </si>
  <si>
    <t>VANGUARD SSK FEMORAL COMPONENT</t>
  </si>
  <si>
    <t>VANGUARD SSK TIBIA BEARING</t>
  </si>
  <si>
    <t>VANGUARD SSK AUGMENT</t>
  </si>
  <si>
    <t>EXTENSION STEM</t>
  </si>
  <si>
    <t>EA</t>
  </si>
  <si>
    <t>EVERAID</t>
  </si>
  <si>
    <t>TAPERLOC COMPLETE</t>
  </si>
  <si>
    <t>EXCEED ABT ALUMINA DELTA HEAD</t>
  </si>
  <si>
    <t>RINGLOC BIPOLAR CUP</t>
  </si>
  <si>
    <t>E1002206</t>
  </si>
  <si>
    <t>BIOMET ORTHOPEDICS</t>
  </si>
  <si>
    <t>BIOMET UK LIMITED</t>
  </si>
  <si>
    <t>번호</t>
    <phoneticPr fontId="7" type="noConversion"/>
  </si>
  <si>
    <t>품 명</t>
    <phoneticPr fontId="2" type="noConversion"/>
  </si>
  <si>
    <t>규 격</t>
    <phoneticPr fontId="2" type="noConversion"/>
  </si>
  <si>
    <t>단  위</t>
    <phoneticPr fontId="2" type="noConversion"/>
  </si>
  <si>
    <t>예정수량</t>
    <phoneticPr fontId="7" type="noConversion"/>
  </si>
  <si>
    <t>제조회사</t>
    <phoneticPr fontId="2" type="noConversion"/>
  </si>
  <si>
    <t>TRIATHLON FEMORAL COMPONENT</t>
  </si>
  <si>
    <t>COMPREHENSIVE REVERSE SHOULDER SYSTEM</t>
  </si>
  <si>
    <t>E4002306</t>
  </si>
  <si>
    <t>HOWMEDICA INTERNATIOAL S.DE R.L</t>
  </si>
  <si>
    <t>E2001231</t>
  </si>
  <si>
    <t>TRIATHLON TIBIAL BASEPLATE</t>
  </si>
  <si>
    <t>HOWMEDICA OSTEONICS</t>
  </si>
  <si>
    <t>E2011331</t>
  </si>
  <si>
    <t xml:space="preserve">TRIATHLON X3 TIBIAL INSERT </t>
  </si>
  <si>
    <t>E2021431</t>
  </si>
  <si>
    <t>TRIATHLON TS FEMORAL COMPONENT</t>
  </si>
  <si>
    <t>E2002231</t>
  </si>
  <si>
    <t>TRIATHLON PATELLAR COMPONENT</t>
  </si>
  <si>
    <t>E2031231</t>
  </si>
  <si>
    <t>TRIATHLON CEMENTED STEM</t>
  </si>
  <si>
    <t>E2051231</t>
  </si>
  <si>
    <t>TRIATHLON TIBIAL AUGMENT</t>
  </si>
  <si>
    <t>한국스트라이커</t>
  </si>
  <si>
    <t>E2041231</t>
  </si>
  <si>
    <t>TRIATHLON FEMORAL AUGMENT</t>
  </si>
  <si>
    <t>E2041331</t>
  </si>
  <si>
    <t>FLYTE TOGA</t>
  </si>
  <si>
    <t>M2121270</t>
  </si>
  <si>
    <t>FLYTE HOOD</t>
  </si>
  <si>
    <t>M2120070</t>
  </si>
  <si>
    <t>VANGUARD FEMORAL COMPONENTS</t>
  </si>
  <si>
    <t>BIOMET ORTHOPEDICS, INC</t>
  </si>
  <si>
    <t>E2001106</t>
  </si>
  <si>
    <t>E2011006</t>
  </si>
  <si>
    <t>E2021206</t>
  </si>
  <si>
    <t>E2002106</t>
  </si>
  <si>
    <t>E2021406</t>
  </si>
  <si>
    <t>E2041106</t>
  </si>
  <si>
    <t>E2051006</t>
  </si>
  <si>
    <t>NOVOSEAL</t>
  </si>
  <si>
    <t>E1011106</t>
  </si>
  <si>
    <t>E1022006</t>
  </si>
  <si>
    <t>BIPOLE WRIST FIXATION SYSTEM</t>
  </si>
  <si>
    <t>C1003081</t>
  </si>
  <si>
    <t>WRIST</t>
  </si>
  <si>
    <t>회</t>
  </si>
  <si>
    <t>C&amp;S MEDICAL</t>
  </si>
  <si>
    <t>SCREW</t>
  </si>
  <si>
    <t>C1606021</t>
  </si>
  <si>
    <t>TAPPERED,ROUND CANCELLOUS</t>
  </si>
  <si>
    <t>C&amp;S</t>
  </si>
  <si>
    <t>MEDIAS O</t>
  </si>
  <si>
    <t>BK7001ZC</t>
  </si>
  <si>
    <t>ANJI HENGFENG SANITARY MATERIAL CO.,LTD</t>
  </si>
  <si>
    <t>TBAND</t>
  </si>
  <si>
    <t>BK7001VB</t>
  </si>
  <si>
    <t>INTERGRAFT-BC</t>
  </si>
  <si>
    <t>C0429011</t>
  </si>
  <si>
    <t>15CC(15g)</t>
  </si>
  <si>
    <t>CELLUMED CO,.LTD.</t>
  </si>
  <si>
    <t>M2070104</t>
  </si>
  <si>
    <t>2G</t>
  </si>
  <si>
    <t>CGBIO</t>
  </si>
  <si>
    <t>TOTALSHIELD SURGICAL HOOD</t>
  </si>
  <si>
    <t>M2120052</t>
  </si>
  <si>
    <t>ZIMMER SURGICAL, INC</t>
  </si>
  <si>
    <t>GENERALFIX MF-SCREW PIN</t>
  </si>
  <si>
    <t>C4004121</t>
  </si>
  <si>
    <t>M3020521</t>
  </si>
  <si>
    <t>25㎠이상-40㎠미만</t>
  </si>
  <si>
    <t>M3020524</t>
  </si>
  <si>
    <t>100㎠이상-150㎠미만</t>
  </si>
  <si>
    <t>APIS CABLE WITH SLEEVE</t>
  </si>
  <si>
    <t>E1300084</t>
  </si>
  <si>
    <t>SET</t>
  </si>
  <si>
    <t>티디엠</t>
  </si>
  <si>
    <t>APIS SHORT GRIP PLATE SET</t>
  </si>
  <si>
    <t>E1311084</t>
  </si>
  <si>
    <t>APIS LONG GRIP PLATE SET</t>
  </si>
  <si>
    <t>E1312084</t>
  </si>
  <si>
    <t>이지폼실리콘보더</t>
  </si>
  <si>
    <t>코드</t>
    <phoneticPr fontId="2" type="noConversion"/>
  </si>
  <si>
    <t>C2 Stem</t>
    <phoneticPr fontId="7" type="noConversion"/>
  </si>
  <si>
    <t>전규격</t>
    <phoneticPr fontId="2" type="noConversion"/>
  </si>
  <si>
    <t>EA</t>
    <phoneticPr fontId="2" type="noConversion"/>
  </si>
  <si>
    <t>LIMACORPORATE S.P.A</t>
    <phoneticPr fontId="7" type="noConversion"/>
  </si>
  <si>
    <t>E1002033</t>
    <phoneticPr fontId="7" type="noConversion"/>
  </si>
  <si>
    <t>SPH Contact Cup</t>
    <phoneticPr fontId="7" type="noConversion"/>
  </si>
  <si>
    <t>E1021233</t>
    <phoneticPr fontId="4" type="noConversion"/>
  </si>
  <si>
    <t>Biolox Delta Insert</t>
    <phoneticPr fontId="4" type="noConversion"/>
  </si>
  <si>
    <t>E1032033</t>
    <phoneticPr fontId="4" type="noConversion"/>
  </si>
  <si>
    <t>Bone Screw</t>
    <phoneticPr fontId="4" type="noConversion"/>
  </si>
  <si>
    <t>E1041033</t>
    <phoneticPr fontId="4" type="noConversion"/>
  </si>
  <si>
    <t>Biolox Delta Ball Head</t>
    <phoneticPr fontId="4" type="noConversion"/>
  </si>
  <si>
    <t>E1011033</t>
    <phoneticPr fontId="4" type="noConversion"/>
  </si>
  <si>
    <t>Lock Bipolar Head</t>
    <phoneticPr fontId="4" type="noConversion"/>
  </si>
  <si>
    <t>E1022133</t>
    <phoneticPr fontId="4" type="noConversion"/>
  </si>
  <si>
    <t>Cable With Sleeve</t>
    <phoneticPr fontId="2" type="noConversion"/>
  </si>
  <si>
    <t>HANKILTECH MEDICAL</t>
    <phoneticPr fontId="2" type="noConversion"/>
  </si>
  <si>
    <t>E1300047</t>
    <phoneticPr fontId="7" type="noConversion"/>
  </si>
  <si>
    <t>단가</t>
    <phoneticPr fontId="4" type="noConversion"/>
  </si>
  <si>
    <t>금액</t>
    <phoneticPr fontId="4" type="noConversion"/>
  </si>
  <si>
    <t>계</t>
    <phoneticPr fontId="4" type="noConversion"/>
  </si>
  <si>
    <t xml:space="preserve"> </t>
    <phoneticPr fontId="4" type="noConversion"/>
  </si>
  <si>
    <t>수술재료 견적서 (1군)</t>
    <phoneticPr fontId="2" type="noConversion"/>
  </si>
  <si>
    <t>수술재료 견적서 (2군)</t>
    <phoneticPr fontId="2" type="noConversion"/>
  </si>
  <si>
    <t>수술재료 견적서 (3군)</t>
    <phoneticPr fontId="2" type="noConversion"/>
  </si>
  <si>
    <t>수술재료 견적서 (4군)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</si>
</sst>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&quot;₩&quot;#,##0_);\(&quot;₩&quot;#,##0\)"/>
  </numFmts>
  <fonts count="16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color indexed="8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0"/>
      <name val="굴림"/>
      <family val="3"/>
      <charset val="129"/>
    </font>
    <font>
      <sz val="11"/>
      <name val="굴림"/>
      <family val="3"/>
      <charset val="129"/>
    </font>
    <font>
      <sz val="8"/>
      <name val="맑은 고딕"/>
      <family val="3"/>
      <charset val="129"/>
    </font>
    <font>
      <sz val="10"/>
      <name val="ＭＳ ゴシック"/>
      <family val="3"/>
    </font>
    <font>
      <sz val="11"/>
      <color indexed="8"/>
      <name val="맑은 고딕"/>
      <family val="3"/>
      <charset val="129"/>
    </font>
    <font>
      <sz val="14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0" fontId="1" fillId="0" borderId="0"/>
    <xf numFmtId="0" fontId="8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/>
  </cellStyleXfs>
  <cellXfs count="93">
    <xf numFmtId="0" fontId="0" fillId="0" borderId="0" xfId="0"/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0" fillId="0" borderId="2" xfId="4" applyFont="1" applyFill="1" applyBorder="1" applyAlignment="1">
      <alignment horizontal="center" vertical="center"/>
    </xf>
    <xf numFmtId="0" fontId="11" fillId="0" borderId="2" xfId="5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5" applyFont="1" applyFill="1" applyBorder="1" applyAlignment="1" applyProtection="1">
      <alignment horizontal="center" vertical="center" wrapText="1"/>
      <protection locked="0"/>
    </xf>
    <xf numFmtId="0" fontId="11" fillId="0" borderId="2" xfId="5" applyFont="1" applyFill="1" applyBorder="1" applyAlignment="1" applyProtection="1">
      <alignment horizontal="center" vertical="center"/>
      <protection locked="0"/>
    </xf>
    <xf numFmtId="0" fontId="10" fillId="0" borderId="2" xfId="8" applyNumberFormat="1" applyFont="1" applyFill="1" applyBorder="1" applyAlignment="1">
      <alignment horizontal="center" vertical="center" wrapText="1"/>
    </xf>
    <xf numFmtId="41" fontId="10" fillId="0" borderId="2" xfId="1" applyFont="1" applyFill="1" applyBorder="1" applyAlignment="1">
      <alignment horizontal="center" vertical="center"/>
    </xf>
    <xf numFmtId="0" fontId="12" fillId="0" borderId="2" xfId="5" applyFont="1" applyFill="1" applyBorder="1" applyAlignment="1" applyProtection="1">
      <alignment horizontal="center" vertical="center" wrapText="1"/>
      <protection locked="0"/>
    </xf>
    <xf numFmtId="0" fontId="10" fillId="0" borderId="2" xfId="5" applyFont="1" applyFill="1" applyBorder="1" applyAlignment="1">
      <alignment horizontal="center" vertical="center" wrapText="1"/>
    </xf>
    <xf numFmtId="0" fontId="10" fillId="0" borderId="2" xfId="5" applyFont="1" applyFill="1" applyBorder="1" applyAlignment="1" applyProtection="1">
      <alignment horizontal="center" vertical="center" wrapText="1"/>
      <protection locked="0"/>
    </xf>
    <xf numFmtId="0" fontId="12" fillId="0" borderId="2" xfId="5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5" applyNumberFormat="1" applyFont="1" applyFill="1" applyBorder="1" applyAlignment="1">
      <alignment horizontal="center" vertical="center" wrapText="1"/>
    </xf>
    <xf numFmtId="0" fontId="10" fillId="0" borderId="2" xfId="5" applyFont="1" applyFill="1" applyBorder="1" applyAlignment="1" applyProtection="1">
      <alignment horizontal="center" vertical="center"/>
      <protection locked="0"/>
    </xf>
    <xf numFmtId="0" fontId="12" fillId="2" borderId="2" xfId="8" applyNumberFormat="1" applyFont="1" applyFill="1" applyBorder="1" applyAlignment="1">
      <alignment horizontal="center" vertical="center" wrapText="1"/>
    </xf>
    <xf numFmtId="41" fontId="10" fillId="2" borderId="2" xfId="1" applyFont="1" applyFill="1" applyBorder="1" applyAlignment="1">
      <alignment horizontal="center" vertical="center"/>
    </xf>
    <xf numFmtId="0" fontId="12" fillId="2" borderId="2" xfId="5" applyNumberFormat="1" applyFont="1" applyFill="1" applyBorder="1" applyAlignment="1" applyProtection="1">
      <alignment horizontal="center" vertical="center" wrapText="1"/>
      <protection locked="0"/>
    </xf>
    <xf numFmtId="0" fontId="10" fillId="2" borderId="2" xfId="5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2" fillId="0" borderId="2" xfId="3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2" xfId="0" applyNumberFormat="1" applyFont="1" applyFill="1" applyBorder="1" applyAlignment="1" applyProtection="1">
      <alignment horizontal="left" vertical="center" shrinkToFit="1"/>
      <protection locked="0"/>
    </xf>
    <xf numFmtId="0" fontId="10" fillId="2" borderId="2" xfId="0" applyFont="1" applyFill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2" borderId="3" xfId="0" applyFont="1" applyFill="1" applyBorder="1" applyAlignment="1">
      <alignment horizontal="left" vertical="center" shrinkToFit="1"/>
    </xf>
    <xf numFmtId="0" fontId="10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41" fontId="10" fillId="0" borderId="4" xfId="0" applyNumberFormat="1" applyFont="1" applyBorder="1" applyAlignment="1">
      <alignment horizontal="center" vertical="center"/>
    </xf>
    <xf numFmtId="0" fontId="11" fillId="0" borderId="3" xfId="5" applyFont="1" applyFill="1" applyBorder="1" applyAlignment="1" applyProtection="1">
      <alignment horizontal="center" vertical="center" wrapText="1"/>
      <protection locked="0"/>
    </xf>
    <xf numFmtId="41" fontId="11" fillId="0" borderId="3" xfId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1" fontId="10" fillId="0" borderId="6" xfId="1" applyNumberFormat="1" applyFont="1" applyBorder="1" applyAlignment="1">
      <alignment horizontal="center" vertical="center"/>
    </xf>
    <xf numFmtId="41" fontId="10" fillId="0" borderId="4" xfId="0" applyNumberFormat="1" applyFont="1" applyBorder="1" applyAlignment="1">
      <alignment horizontal="center" vertical="center" shrinkToFit="1"/>
    </xf>
    <xf numFmtId="41" fontId="10" fillId="0" borderId="2" xfId="0" applyNumberFormat="1" applyFont="1" applyBorder="1" applyAlignment="1">
      <alignment horizontal="center" vertical="center"/>
    </xf>
    <xf numFmtId="41" fontId="10" fillId="0" borderId="2" xfId="0" applyNumberFormat="1" applyFont="1" applyBorder="1" applyAlignment="1">
      <alignment horizontal="center" vertical="center" shrinkToFit="1"/>
    </xf>
    <xf numFmtId="41" fontId="10" fillId="2" borderId="2" xfId="0" applyNumberFormat="1" applyFont="1" applyFill="1" applyBorder="1" applyAlignment="1">
      <alignment horizontal="center" vertical="center" shrinkToFit="1"/>
    </xf>
    <xf numFmtId="41" fontId="10" fillId="0" borderId="3" xfId="0" applyNumberFormat="1" applyFont="1" applyBorder="1" applyAlignment="1">
      <alignment horizontal="center" vertical="center"/>
    </xf>
    <xf numFmtId="41" fontId="10" fillId="2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176" fontId="10" fillId="0" borderId="2" xfId="1" applyNumberFormat="1" applyFont="1" applyBorder="1" applyAlignment="1">
      <alignment horizontal="center" vertical="center" shrinkToFit="1"/>
    </xf>
    <xf numFmtId="176" fontId="10" fillId="2" borderId="2" xfId="1" applyNumberFormat="1" applyFont="1" applyFill="1" applyBorder="1" applyAlignment="1">
      <alignment horizontal="center" vertical="center" shrinkToFit="1"/>
    </xf>
    <xf numFmtId="176" fontId="10" fillId="0" borderId="3" xfId="1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76" fontId="10" fillId="2" borderId="3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0" fontId="10" fillId="0" borderId="6" xfId="0" applyFont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10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>
      <alignment horizontal="center" vertical="center" wrapText="1" shrinkToFit="1"/>
    </xf>
    <xf numFmtId="41" fontId="10" fillId="2" borderId="2" xfId="0" applyNumberFormat="1" applyFont="1" applyFill="1" applyBorder="1" applyAlignment="1">
      <alignment horizontal="center" vertical="center"/>
    </xf>
    <xf numFmtId="176" fontId="10" fillId="2" borderId="2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6" applyFont="1" applyBorder="1" applyAlignment="1">
      <alignment horizontal="left" vertical="center"/>
    </xf>
    <xf numFmtId="0" fontId="10" fillId="0" borderId="2" xfId="6" applyFont="1" applyBorder="1" applyAlignment="1">
      <alignment horizontal="center" vertical="center"/>
    </xf>
    <xf numFmtId="41" fontId="10" fillId="0" borderId="2" xfId="1" applyFont="1" applyBorder="1" applyAlignment="1">
      <alignment horizontal="center" vertical="center"/>
    </xf>
    <xf numFmtId="0" fontId="10" fillId="0" borderId="2" xfId="6" applyFont="1" applyBorder="1" applyAlignment="1">
      <alignment horizontal="center" vertical="center" shrinkToFit="1"/>
    </xf>
    <xf numFmtId="0" fontId="10" fillId="0" borderId="2" xfId="6" applyFont="1" applyFill="1" applyBorder="1" applyAlignment="1">
      <alignment horizontal="left" vertical="center"/>
    </xf>
    <xf numFmtId="0" fontId="10" fillId="0" borderId="2" xfId="6" applyFont="1" applyFill="1" applyBorder="1" applyAlignment="1">
      <alignment horizontal="center" vertical="center"/>
    </xf>
    <xf numFmtId="0" fontId="12" fillId="0" borderId="2" xfId="5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4" applyFont="1" applyBorder="1" applyAlignment="1">
      <alignment horizontal="left" vertical="center"/>
    </xf>
    <xf numFmtId="0" fontId="10" fillId="0" borderId="2" xfId="4" applyFont="1" applyBorder="1" applyAlignment="1">
      <alignment horizontal="center" vertical="center"/>
    </xf>
    <xf numFmtId="0" fontId="10" fillId="0" borderId="2" xfId="5" applyFont="1" applyFill="1" applyBorder="1" applyAlignment="1" applyProtection="1">
      <alignment horizontal="left" vertical="center" wrapText="1"/>
      <protection locked="0"/>
    </xf>
    <xf numFmtId="49" fontId="10" fillId="0" borderId="2" xfId="5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5" applyNumberFormat="1" applyFont="1" applyFill="1" applyBorder="1" applyAlignment="1" applyProtection="1">
      <alignment horizontal="center" vertical="center"/>
      <protection locked="0"/>
    </xf>
    <xf numFmtId="0" fontId="10" fillId="0" borderId="2" xfId="7" applyNumberFormat="1" applyFont="1" applyFill="1" applyBorder="1" applyAlignment="1">
      <alignment horizontal="left" vertical="center" wrapText="1" shrinkToFit="1"/>
    </xf>
    <xf numFmtId="49" fontId="10" fillId="0" borderId="2" xfId="7" applyNumberFormat="1" applyFont="1" applyFill="1" applyBorder="1" applyAlignment="1">
      <alignment horizontal="center" vertical="center" wrapText="1" shrinkToFit="1"/>
    </xf>
    <xf numFmtId="49" fontId="10" fillId="0" borderId="2" xfId="7" applyNumberFormat="1" applyFont="1" applyFill="1" applyBorder="1" applyAlignment="1">
      <alignment horizontal="center" vertical="center"/>
    </xf>
    <xf numFmtId="0" fontId="10" fillId="2" borderId="2" xfId="8" applyNumberFormat="1" applyFont="1" applyFill="1" applyBorder="1" applyAlignment="1">
      <alignment horizontal="center" vertical="center" wrapText="1"/>
    </xf>
    <xf numFmtId="41" fontId="13" fillId="0" borderId="2" xfId="1" applyFont="1" applyFill="1" applyBorder="1" applyAlignment="1">
      <alignment horizontal="center" vertical="center"/>
    </xf>
    <xf numFmtId="41" fontId="13" fillId="0" borderId="6" xfId="1" applyFont="1" applyFill="1" applyBorder="1" applyAlignment="1">
      <alignment horizontal="center" vertical="center"/>
    </xf>
    <xf numFmtId="41" fontId="13" fillId="0" borderId="8" xfId="1" applyFont="1" applyFill="1" applyBorder="1" applyAlignment="1">
      <alignment horizontal="center" vertical="center"/>
    </xf>
    <xf numFmtId="41" fontId="13" fillId="0" borderId="4" xfId="1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3" fillId="0" borderId="2" xfId="4" applyFont="1" applyFill="1" applyBorder="1" applyAlignment="1">
      <alignment horizontal="center" vertical="center"/>
    </xf>
    <xf numFmtId="0" fontId="15" fillId="0" borderId="2" xfId="4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9">
    <cellStyle name="쉼표 [0]" xfId="1" builtinId="6"/>
    <cellStyle name="쉼표 [0] 2" xfId="2"/>
    <cellStyle name="표준" xfId="0" builtinId="0"/>
    <cellStyle name="표준 2" xfId="4"/>
    <cellStyle name="표준_2002.8.1현재 치료재료파일" xfId="7"/>
    <cellStyle name="표준_Sheet1_1 2" xfId="3"/>
    <cellStyle name="표준_수술재료 입찰 품목" xfId="6"/>
    <cellStyle name="표준_치료재료_급여.비급여_목록_및_상한금액표(재평가_C,D,G,H,I,E,L)" xfId="8"/>
    <cellStyle name="표준_환율_치료재료급여비급여목록및급여상한금액표_개정안(고시)_최종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N11"/>
  <sheetViews>
    <sheetView zoomScale="75" zoomScaleNormal="75" workbookViewId="0">
      <pane ySplit="3" topLeftCell="A4" activePane="bottomLeft" state="frozen"/>
      <selection pane="bottomLeft" activeCell="A2" sqref="A2"/>
    </sheetView>
  </sheetViews>
  <sheetFormatPr defaultRowHeight="13.5"/>
  <cols>
    <col min="1" max="1" width="4.6640625" style="2" customWidth="1"/>
    <col min="2" max="2" width="45.21875" style="2" customWidth="1"/>
    <col min="3" max="3" width="13.44140625" style="3" customWidth="1"/>
    <col min="4" max="4" width="8" style="3" customWidth="1"/>
    <col min="5" max="5" width="13.109375" style="2" customWidth="1"/>
    <col min="6" max="6" width="14.88671875" style="2" customWidth="1"/>
    <col min="7" max="7" width="16.21875" style="2" customWidth="1"/>
    <col min="8" max="8" width="36.88671875" style="2" customWidth="1"/>
    <col min="9" max="9" width="14.33203125" style="3" customWidth="1"/>
    <col min="10" max="14" width="8.88671875" style="1"/>
    <col min="15" max="16384" width="8.88671875" style="2"/>
  </cols>
  <sheetData>
    <row r="1" spans="1:9" ht="52.5" customHeight="1">
      <c r="A1" s="92" t="s">
        <v>121</v>
      </c>
      <c r="B1" s="92"/>
      <c r="C1" s="92"/>
      <c r="D1" s="92"/>
      <c r="E1" s="92"/>
      <c r="F1" s="92"/>
      <c r="G1" s="92"/>
      <c r="H1" s="92"/>
      <c r="I1" s="92"/>
    </row>
    <row r="2" spans="1:9" ht="25.5" customHeight="1">
      <c r="A2" s="5"/>
      <c r="B2" s="5"/>
      <c r="C2" s="5"/>
      <c r="D2" s="5"/>
      <c r="E2" s="5"/>
      <c r="F2" s="5"/>
      <c r="G2" s="5"/>
      <c r="H2" s="5"/>
      <c r="I2" s="5"/>
    </row>
    <row r="3" spans="1:9" ht="42.75" customHeight="1" thickBot="1">
      <c r="A3" s="6" t="s">
        <v>16</v>
      </c>
      <c r="B3" s="7" t="s">
        <v>17</v>
      </c>
      <c r="C3" s="8" t="s">
        <v>18</v>
      </c>
      <c r="D3" s="40" t="s">
        <v>19</v>
      </c>
      <c r="E3" s="41" t="s">
        <v>20</v>
      </c>
      <c r="F3" s="41" t="s">
        <v>117</v>
      </c>
      <c r="G3" s="41" t="s">
        <v>118</v>
      </c>
      <c r="H3" s="8" t="s">
        <v>21</v>
      </c>
      <c r="I3" s="9" t="s">
        <v>98</v>
      </c>
    </row>
    <row r="4" spans="1:9" ht="31.5" customHeight="1">
      <c r="A4" s="56">
        <v>1</v>
      </c>
      <c r="B4" s="57" t="s">
        <v>47</v>
      </c>
      <c r="C4" s="58" t="s">
        <v>1</v>
      </c>
      <c r="D4" s="42" t="s">
        <v>8</v>
      </c>
      <c r="E4" s="43">
        <v>200</v>
      </c>
      <c r="F4" s="86"/>
      <c r="G4" s="87">
        <f>F4*E4</f>
        <v>0</v>
      </c>
      <c r="H4" s="59" t="s">
        <v>48</v>
      </c>
      <c r="I4" s="59" t="s">
        <v>49</v>
      </c>
    </row>
    <row r="5" spans="1:9" ht="31.5" customHeight="1">
      <c r="A5" s="60">
        <v>2</v>
      </c>
      <c r="B5" s="61" t="s">
        <v>2</v>
      </c>
      <c r="C5" s="23" t="s">
        <v>1</v>
      </c>
      <c r="D5" s="38" t="s">
        <v>8</v>
      </c>
      <c r="E5" s="39">
        <v>200</v>
      </c>
      <c r="F5" s="39"/>
      <c r="G5" s="85">
        <f t="shared" ref="G5:G10" si="0">F5*E5</f>
        <v>0</v>
      </c>
      <c r="H5" s="25" t="s">
        <v>0</v>
      </c>
      <c r="I5" s="23" t="s">
        <v>50</v>
      </c>
    </row>
    <row r="6" spans="1:9" ht="31.5" customHeight="1">
      <c r="A6" s="60">
        <v>3</v>
      </c>
      <c r="B6" s="61" t="s">
        <v>3</v>
      </c>
      <c r="C6" s="23" t="s">
        <v>1</v>
      </c>
      <c r="D6" s="22" t="s">
        <v>8</v>
      </c>
      <c r="E6" s="45">
        <v>200</v>
      </c>
      <c r="F6" s="45"/>
      <c r="G6" s="85">
        <f t="shared" si="0"/>
        <v>0</v>
      </c>
      <c r="H6" s="25" t="s">
        <v>48</v>
      </c>
      <c r="I6" s="23" t="s">
        <v>51</v>
      </c>
    </row>
    <row r="7" spans="1:9" ht="31.5" customHeight="1">
      <c r="A7" s="60">
        <v>4</v>
      </c>
      <c r="B7" s="62" t="s">
        <v>4</v>
      </c>
      <c r="C7" s="23" t="s">
        <v>1</v>
      </c>
      <c r="D7" s="22" t="s">
        <v>8</v>
      </c>
      <c r="E7" s="45">
        <v>5</v>
      </c>
      <c r="F7" s="45"/>
      <c r="G7" s="85">
        <f t="shared" si="0"/>
        <v>0</v>
      </c>
      <c r="H7" s="25" t="s">
        <v>0</v>
      </c>
      <c r="I7" s="23" t="s">
        <v>52</v>
      </c>
    </row>
    <row r="8" spans="1:9" ht="31.5" customHeight="1">
      <c r="A8" s="60">
        <v>5</v>
      </c>
      <c r="B8" s="62" t="s">
        <v>5</v>
      </c>
      <c r="C8" s="23" t="s">
        <v>1</v>
      </c>
      <c r="D8" s="22" t="s">
        <v>8</v>
      </c>
      <c r="E8" s="45">
        <v>10</v>
      </c>
      <c r="F8" s="45"/>
      <c r="G8" s="85">
        <f t="shared" si="0"/>
        <v>0</v>
      </c>
      <c r="H8" s="25" t="s">
        <v>0</v>
      </c>
      <c r="I8" s="23" t="s">
        <v>53</v>
      </c>
    </row>
    <row r="9" spans="1:9" ht="31.5" customHeight="1">
      <c r="A9" s="60">
        <v>6</v>
      </c>
      <c r="B9" s="62" t="s">
        <v>6</v>
      </c>
      <c r="C9" s="23" t="s">
        <v>1</v>
      </c>
      <c r="D9" s="22" t="s">
        <v>8</v>
      </c>
      <c r="E9" s="45">
        <v>10</v>
      </c>
      <c r="F9" s="45"/>
      <c r="G9" s="88">
        <f t="shared" si="0"/>
        <v>0</v>
      </c>
      <c r="H9" s="25" t="s">
        <v>0</v>
      </c>
      <c r="I9" s="23" t="s">
        <v>54</v>
      </c>
    </row>
    <row r="10" spans="1:9" ht="31.5" customHeight="1">
      <c r="A10" s="60">
        <v>7</v>
      </c>
      <c r="B10" s="62" t="s">
        <v>7</v>
      </c>
      <c r="C10" s="23" t="s">
        <v>1</v>
      </c>
      <c r="D10" s="22" t="s">
        <v>8</v>
      </c>
      <c r="E10" s="45">
        <v>10</v>
      </c>
      <c r="F10" s="45"/>
      <c r="G10" s="88">
        <f t="shared" si="0"/>
        <v>0</v>
      </c>
      <c r="H10" s="25" t="s">
        <v>0</v>
      </c>
      <c r="I10" s="23" t="s">
        <v>55</v>
      </c>
    </row>
    <row r="11" spans="1:9" ht="47.25" customHeight="1">
      <c r="A11" s="89" t="s">
        <v>119</v>
      </c>
      <c r="B11" s="6"/>
      <c r="C11" s="90"/>
      <c r="D11" s="90"/>
      <c r="E11" s="85"/>
      <c r="F11" s="85" t="s">
        <v>120</v>
      </c>
      <c r="G11" s="85">
        <f>SUM(G4:G10)</f>
        <v>0</v>
      </c>
      <c r="H11" s="91"/>
      <c r="I11" s="90"/>
    </row>
  </sheetData>
  <mergeCells count="1">
    <mergeCell ref="A1:I1"/>
  </mergeCells>
  <phoneticPr fontId="2" type="noConversion"/>
  <printOptions horizontalCentered="1"/>
  <pageMargins left="0.15748031496062992" right="0.15748031496062992" top="0.79" bottom="0.27559055118110237" header="0.15748031496062992" footer="0.15748031496062992"/>
  <pageSetup paperSize="9" scale="5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N21"/>
  <sheetViews>
    <sheetView zoomScale="75" zoomScaleNormal="75" workbookViewId="0">
      <pane ySplit="3" topLeftCell="A4" activePane="bottomLeft" state="frozen"/>
      <selection pane="bottomLeft" activeCell="A2" sqref="A2"/>
    </sheetView>
  </sheetViews>
  <sheetFormatPr defaultRowHeight="13.5"/>
  <cols>
    <col min="1" max="1" width="4.6640625" style="2" customWidth="1"/>
    <col min="2" max="2" width="43.5546875" style="2" customWidth="1"/>
    <col min="3" max="3" width="35.5546875" style="3" customWidth="1"/>
    <col min="4" max="4" width="8" style="3" customWidth="1"/>
    <col min="5" max="5" width="12.109375" style="2" customWidth="1"/>
    <col min="6" max="7" width="13.44140625" style="2" customWidth="1"/>
    <col min="8" max="8" width="36.88671875" style="2" customWidth="1"/>
    <col min="9" max="9" width="14.33203125" style="3" customWidth="1"/>
    <col min="10" max="14" width="8.88671875" style="1"/>
    <col min="15" max="16384" width="8.88671875" style="2"/>
  </cols>
  <sheetData>
    <row r="1" spans="1:14" ht="55.5" customHeight="1">
      <c r="A1" s="92" t="s">
        <v>122</v>
      </c>
      <c r="B1" s="92"/>
      <c r="C1" s="92"/>
      <c r="D1" s="92"/>
      <c r="E1" s="92"/>
      <c r="F1" s="92"/>
      <c r="G1" s="92"/>
      <c r="H1" s="92"/>
      <c r="I1" s="92"/>
    </row>
    <row r="2" spans="1:14" ht="25.5" customHeight="1">
      <c r="A2" s="5"/>
      <c r="B2" s="5"/>
      <c r="C2" s="5"/>
      <c r="D2" s="5"/>
      <c r="E2" s="5"/>
      <c r="F2" s="5"/>
      <c r="G2" s="5"/>
      <c r="H2" s="5"/>
      <c r="I2" s="5"/>
    </row>
    <row r="3" spans="1:14" ht="34.5" customHeight="1">
      <c r="A3" s="6" t="s">
        <v>16</v>
      </c>
      <c r="B3" s="7" t="s">
        <v>17</v>
      </c>
      <c r="C3" s="8" t="s">
        <v>18</v>
      </c>
      <c r="D3" s="40" t="s">
        <v>19</v>
      </c>
      <c r="E3" s="41" t="s">
        <v>20</v>
      </c>
      <c r="F3" s="41" t="s">
        <v>117</v>
      </c>
      <c r="G3" s="41" t="s">
        <v>118</v>
      </c>
      <c r="H3" s="8" t="s">
        <v>21</v>
      </c>
      <c r="I3" s="9" t="s">
        <v>98</v>
      </c>
    </row>
    <row r="4" spans="1:14" s="3" customFormat="1" ht="29.25" customHeight="1">
      <c r="A4" s="27">
        <v>1</v>
      </c>
      <c r="B4" s="30" t="s">
        <v>23</v>
      </c>
      <c r="C4" s="28" t="s">
        <v>1</v>
      </c>
      <c r="D4" s="22" t="s">
        <v>8</v>
      </c>
      <c r="E4" s="47">
        <v>5</v>
      </c>
      <c r="F4" s="47"/>
      <c r="G4" s="85">
        <f>F4*E4</f>
        <v>0</v>
      </c>
      <c r="H4" s="63" t="s">
        <v>14</v>
      </c>
      <c r="I4" s="64" t="s">
        <v>24</v>
      </c>
      <c r="J4" s="4"/>
      <c r="K4" s="4"/>
      <c r="L4" s="4"/>
      <c r="M4" s="4"/>
      <c r="N4" s="4"/>
    </row>
    <row r="5" spans="1:14" ht="29.25" customHeight="1">
      <c r="A5" s="22">
        <v>2</v>
      </c>
      <c r="B5" s="30" t="s">
        <v>10</v>
      </c>
      <c r="C5" s="24" t="s">
        <v>1</v>
      </c>
      <c r="D5" s="22" t="s">
        <v>8</v>
      </c>
      <c r="E5" s="44">
        <v>20</v>
      </c>
      <c r="F5" s="44"/>
      <c r="G5" s="85">
        <f t="shared" ref="G5:G20" si="0">F5*E5</f>
        <v>0</v>
      </c>
      <c r="H5" s="50" t="s">
        <v>14</v>
      </c>
      <c r="I5" s="36" t="s">
        <v>13</v>
      </c>
    </row>
    <row r="6" spans="1:14" ht="29.25" customHeight="1">
      <c r="A6" s="27">
        <v>3</v>
      </c>
      <c r="B6" s="30" t="s">
        <v>11</v>
      </c>
      <c r="C6" s="24" t="s">
        <v>1</v>
      </c>
      <c r="D6" s="22" t="s">
        <v>8</v>
      </c>
      <c r="E6" s="46">
        <v>20</v>
      </c>
      <c r="F6" s="46"/>
      <c r="G6" s="85">
        <f t="shared" si="0"/>
        <v>0</v>
      </c>
      <c r="H6" s="50" t="s">
        <v>15</v>
      </c>
      <c r="I6" s="36" t="s">
        <v>57</v>
      </c>
    </row>
    <row r="7" spans="1:14" ht="29.25" customHeight="1">
      <c r="A7" s="22">
        <v>4</v>
      </c>
      <c r="B7" s="31" t="s">
        <v>12</v>
      </c>
      <c r="C7" s="24" t="s">
        <v>1</v>
      </c>
      <c r="D7" s="22" t="s">
        <v>8</v>
      </c>
      <c r="E7" s="46">
        <v>20</v>
      </c>
      <c r="F7" s="46"/>
      <c r="G7" s="85">
        <f t="shared" si="0"/>
        <v>0</v>
      </c>
      <c r="H7" s="50" t="s">
        <v>0</v>
      </c>
      <c r="I7" s="36" t="s">
        <v>58</v>
      </c>
    </row>
    <row r="8" spans="1:14" s="1" customFormat="1" ht="29.25" customHeight="1">
      <c r="A8" s="27">
        <v>5</v>
      </c>
      <c r="B8" s="32" t="s">
        <v>59</v>
      </c>
      <c r="C8" s="24" t="s">
        <v>61</v>
      </c>
      <c r="D8" s="28" t="s">
        <v>62</v>
      </c>
      <c r="E8" s="46">
        <v>5</v>
      </c>
      <c r="F8" s="46"/>
      <c r="G8" s="85">
        <f t="shared" si="0"/>
        <v>0</v>
      </c>
      <c r="H8" s="51" t="s">
        <v>63</v>
      </c>
      <c r="I8" s="24" t="s">
        <v>60</v>
      </c>
    </row>
    <row r="9" spans="1:14" s="1" customFormat="1" ht="29.25" customHeight="1">
      <c r="A9" s="22">
        <v>6</v>
      </c>
      <c r="B9" s="32" t="s">
        <v>64</v>
      </c>
      <c r="C9" s="24" t="s">
        <v>66</v>
      </c>
      <c r="D9" s="22" t="s">
        <v>8</v>
      </c>
      <c r="E9" s="46">
        <v>20</v>
      </c>
      <c r="F9" s="46"/>
      <c r="G9" s="85">
        <f t="shared" si="0"/>
        <v>0</v>
      </c>
      <c r="H9" s="51" t="s">
        <v>67</v>
      </c>
      <c r="I9" s="24" t="s">
        <v>65</v>
      </c>
    </row>
    <row r="10" spans="1:14" s="1" customFormat="1" ht="29.25" customHeight="1">
      <c r="A10" s="27">
        <v>7</v>
      </c>
      <c r="B10" s="33" t="s">
        <v>68</v>
      </c>
      <c r="C10" s="24" t="s">
        <v>1</v>
      </c>
      <c r="D10" s="22" t="s">
        <v>8</v>
      </c>
      <c r="E10" s="46">
        <v>400</v>
      </c>
      <c r="F10" s="46"/>
      <c r="G10" s="85">
        <f t="shared" si="0"/>
        <v>0</v>
      </c>
      <c r="H10" s="51" t="s">
        <v>70</v>
      </c>
      <c r="I10" s="24" t="s">
        <v>69</v>
      </c>
    </row>
    <row r="11" spans="1:14" s="1" customFormat="1" ht="29.25" customHeight="1">
      <c r="A11" s="22">
        <v>8</v>
      </c>
      <c r="B11" s="33" t="s">
        <v>71</v>
      </c>
      <c r="C11" s="24" t="s">
        <v>1</v>
      </c>
      <c r="D11" s="22" t="s">
        <v>8</v>
      </c>
      <c r="E11" s="46">
        <v>400</v>
      </c>
      <c r="F11" s="46"/>
      <c r="G11" s="85">
        <f t="shared" si="0"/>
        <v>0</v>
      </c>
      <c r="H11" s="51" t="s">
        <v>70</v>
      </c>
      <c r="I11" s="24" t="s">
        <v>72</v>
      </c>
    </row>
    <row r="12" spans="1:14" s="1" customFormat="1" ht="29.25" customHeight="1">
      <c r="A12" s="27">
        <v>9</v>
      </c>
      <c r="B12" s="33" t="s">
        <v>73</v>
      </c>
      <c r="C12" s="24" t="s">
        <v>75</v>
      </c>
      <c r="D12" s="22" t="s">
        <v>8</v>
      </c>
      <c r="E12" s="46">
        <v>10</v>
      </c>
      <c r="F12" s="46"/>
      <c r="G12" s="85">
        <f t="shared" si="0"/>
        <v>0</v>
      </c>
      <c r="H12" s="51" t="s">
        <v>76</v>
      </c>
      <c r="I12" s="24" t="s">
        <v>74</v>
      </c>
    </row>
    <row r="13" spans="1:14" s="1" customFormat="1" ht="29.25" customHeight="1">
      <c r="A13" s="22">
        <v>10</v>
      </c>
      <c r="B13" s="33" t="s">
        <v>56</v>
      </c>
      <c r="C13" s="24" t="s">
        <v>78</v>
      </c>
      <c r="D13" s="22" t="s">
        <v>8</v>
      </c>
      <c r="E13" s="46">
        <v>30</v>
      </c>
      <c r="F13" s="46"/>
      <c r="G13" s="85">
        <f t="shared" si="0"/>
        <v>0</v>
      </c>
      <c r="H13" s="51" t="s">
        <v>79</v>
      </c>
      <c r="I13" s="24" t="s">
        <v>77</v>
      </c>
    </row>
    <row r="14" spans="1:14" s="1" customFormat="1" ht="29.25" customHeight="1">
      <c r="A14" s="27">
        <v>11</v>
      </c>
      <c r="B14" s="33" t="s">
        <v>80</v>
      </c>
      <c r="C14" s="24" t="s">
        <v>1</v>
      </c>
      <c r="D14" s="22" t="s">
        <v>8</v>
      </c>
      <c r="E14" s="46">
        <v>300</v>
      </c>
      <c r="F14" s="46"/>
      <c r="G14" s="85">
        <f t="shared" si="0"/>
        <v>0</v>
      </c>
      <c r="H14" s="51" t="s">
        <v>82</v>
      </c>
      <c r="I14" s="24" t="s">
        <v>81</v>
      </c>
    </row>
    <row r="15" spans="1:14" s="1" customFormat="1" ht="29.25" customHeight="1">
      <c r="A15" s="22">
        <v>12</v>
      </c>
      <c r="B15" s="32" t="s">
        <v>83</v>
      </c>
      <c r="C15" s="28" t="s">
        <v>1</v>
      </c>
      <c r="D15" s="22" t="s">
        <v>8</v>
      </c>
      <c r="E15" s="47">
        <v>20</v>
      </c>
      <c r="F15" s="47"/>
      <c r="G15" s="85">
        <f t="shared" si="0"/>
        <v>0</v>
      </c>
      <c r="H15" s="52" t="s">
        <v>63</v>
      </c>
      <c r="I15" s="28" t="s">
        <v>84</v>
      </c>
    </row>
    <row r="16" spans="1:14" s="1" customFormat="1" ht="29.25" customHeight="1">
      <c r="A16" s="27">
        <v>13</v>
      </c>
      <c r="B16" s="33" t="s">
        <v>97</v>
      </c>
      <c r="C16" s="24" t="s">
        <v>86</v>
      </c>
      <c r="D16" s="22" t="s">
        <v>8</v>
      </c>
      <c r="E16" s="46">
        <v>300</v>
      </c>
      <c r="F16" s="46"/>
      <c r="G16" s="85">
        <f t="shared" si="0"/>
        <v>0</v>
      </c>
      <c r="H16" s="51" t="s">
        <v>9</v>
      </c>
      <c r="I16" s="24" t="s">
        <v>85</v>
      </c>
    </row>
    <row r="17" spans="1:9" s="1" customFormat="1" ht="29.25" customHeight="1">
      <c r="A17" s="22">
        <v>14</v>
      </c>
      <c r="B17" s="33" t="s">
        <v>97</v>
      </c>
      <c r="C17" s="24" t="s">
        <v>88</v>
      </c>
      <c r="D17" s="22" t="s">
        <v>8</v>
      </c>
      <c r="E17" s="46">
        <v>100</v>
      </c>
      <c r="F17" s="46"/>
      <c r="G17" s="85">
        <f t="shared" si="0"/>
        <v>0</v>
      </c>
      <c r="H17" s="51" t="s">
        <v>9</v>
      </c>
      <c r="I17" s="24" t="s">
        <v>87</v>
      </c>
    </row>
    <row r="18" spans="1:9" s="1" customFormat="1" ht="29.25" customHeight="1">
      <c r="A18" s="27">
        <v>15</v>
      </c>
      <c r="B18" s="34" t="s">
        <v>89</v>
      </c>
      <c r="C18" s="29" t="s">
        <v>91</v>
      </c>
      <c r="D18" s="22" t="s">
        <v>8</v>
      </c>
      <c r="E18" s="48">
        <v>10</v>
      </c>
      <c r="F18" s="48"/>
      <c r="G18" s="85">
        <f t="shared" si="0"/>
        <v>0</v>
      </c>
      <c r="H18" s="53" t="s">
        <v>92</v>
      </c>
      <c r="I18" s="26" t="s">
        <v>90</v>
      </c>
    </row>
    <row r="19" spans="1:9" s="1" customFormat="1" ht="29.25" customHeight="1">
      <c r="A19" s="22">
        <v>16</v>
      </c>
      <c r="B19" s="35" t="s">
        <v>93</v>
      </c>
      <c r="C19" s="29" t="s">
        <v>1</v>
      </c>
      <c r="D19" s="54" t="s">
        <v>91</v>
      </c>
      <c r="E19" s="49">
        <v>5</v>
      </c>
      <c r="F19" s="49"/>
      <c r="G19" s="85">
        <f t="shared" si="0"/>
        <v>0</v>
      </c>
      <c r="H19" s="55" t="s">
        <v>92</v>
      </c>
      <c r="I19" s="37" t="s">
        <v>94</v>
      </c>
    </row>
    <row r="20" spans="1:9" s="1" customFormat="1" ht="29.25" customHeight="1">
      <c r="A20" s="27">
        <v>17</v>
      </c>
      <c r="B20" s="32" t="s">
        <v>95</v>
      </c>
      <c r="C20" s="65" t="s">
        <v>1</v>
      </c>
      <c r="D20" s="27" t="s">
        <v>91</v>
      </c>
      <c r="E20" s="66">
        <v>5</v>
      </c>
      <c r="F20" s="66"/>
      <c r="G20" s="85">
        <f t="shared" si="0"/>
        <v>0</v>
      </c>
      <c r="H20" s="67" t="s">
        <v>92</v>
      </c>
      <c r="I20" s="68" t="s">
        <v>96</v>
      </c>
    </row>
    <row r="21" spans="1:9" ht="32.25" customHeight="1">
      <c r="A21" s="89" t="s">
        <v>119</v>
      </c>
      <c r="B21" s="6"/>
      <c r="C21" s="90"/>
      <c r="D21" s="90"/>
      <c r="E21" s="85"/>
      <c r="F21" s="85" t="s">
        <v>120</v>
      </c>
      <c r="G21" s="85">
        <f>SUM(G4:G20)</f>
        <v>0</v>
      </c>
      <c r="H21" s="91"/>
      <c r="I21" s="90"/>
    </row>
  </sheetData>
  <mergeCells count="1">
    <mergeCell ref="A1:I1"/>
  </mergeCells>
  <phoneticPr fontId="2" type="noConversion"/>
  <printOptions horizontalCentered="1"/>
  <pageMargins left="0.15748031496062992" right="0.15748031496062992" top="0.79" bottom="0.27559055118110237" header="0.15748031496062992" footer="0.15748031496062992"/>
  <pageSetup paperSize="9" scale="5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N14"/>
  <sheetViews>
    <sheetView zoomScale="75" zoomScaleNormal="75" workbookViewId="0">
      <pane ySplit="3" topLeftCell="A4" activePane="bottomLeft" state="frozen"/>
      <selection pane="bottomLeft" activeCell="A2" sqref="A2"/>
    </sheetView>
  </sheetViews>
  <sheetFormatPr defaultRowHeight="13.5"/>
  <cols>
    <col min="1" max="1" width="4.6640625" style="2" customWidth="1"/>
    <col min="2" max="2" width="39.44140625" style="2" customWidth="1"/>
    <col min="3" max="3" width="17.5546875" style="3" customWidth="1"/>
    <col min="4" max="4" width="8" style="3" customWidth="1"/>
    <col min="5" max="5" width="12.88671875" style="2" customWidth="1"/>
    <col min="6" max="7" width="17" style="2" customWidth="1"/>
    <col min="8" max="8" width="38.6640625" style="2" customWidth="1"/>
    <col min="9" max="9" width="14.33203125" style="3" customWidth="1"/>
    <col min="10" max="14" width="8.88671875" style="1"/>
    <col min="15" max="16384" width="8.88671875" style="2"/>
  </cols>
  <sheetData>
    <row r="1" spans="1:9" ht="48" customHeight="1">
      <c r="A1" s="92" t="s">
        <v>123</v>
      </c>
      <c r="B1" s="92"/>
      <c r="C1" s="92"/>
      <c r="D1" s="92"/>
      <c r="E1" s="92"/>
      <c r="F1" s="92"/>
      <c r="G1" s="92"/>
      <c r="H1" s="92"/>
      <c r="I1" s="92"/>
    </row>
    <row r="2" spans="1:9" ht="25.5" customHeight="1">
      <c r="A2" s="5"/>
      <c r="B2" s="5"/>
      <c r="C2" s="5"/>
      <c r="D2" s="5"/>
      <c r="E2" s="5"/>
      <c r="F2" s="5"/>
      <c r="G2" s="5"/>
      <c r="H2" s="5"/>
      <c r="I2" s="5"/>
    </row>
    <row r="3" spans="1:9" ht="34.5" customHeight="1">
      <c r="A3" s="6" t="s">
        <v>16</v>
      </c>
      <c r="B3" s="7" t="s">
        <v>17</v>
      </c>
      <c r="C3" s="8" t="s">
        <v>18</v>
      </c>
      <c r="D3" s="40" t="s">
        <v>19</v>
      </c>
      <c r="E3" s="41" t="s">
        <v>20</v>
      </c>
      <c r="F3" s="41" t="s">
        <v>117</v>
      </c>
      <c r="G3" s="41" t="s">
        <v>118</v>
      </c>
      <c r="H3" s="8" t="s">
        <v>21</v>
      </c>
      <c r="I3" s="9" t="s">
        <v>98</v>
      </c>
    </row>
    <row r="4" spans="1:9" s="1" customFormat="1" ht="31.5" customHeight="1">
      <c r="A4" s="6">
        <v>1</v>
      </c>
      <c r="B4" s="69" t="s">
        <v>22</v>
      </c>
      <c r="C4" s="70" t="s">
        <v>1</v>
      </c>
      <c r="D4" s="70" t="s">
        <v>8</v>
      </c>
      <c r="E4" s="71">
        <v>200</v>
      </c>
      <c r="F4" s="47"/>
      <c r="G4" s="85">
        <f>F4*E4</f>
        <v>0</v>
      </c>
      <c r="H4" s="72" t="s">
        <v>25</v>
      </c>
      <c r="I4" s="70" t="s">
        <v>26</v>
      </c>
    </row>
    <row r="5" spans="1:9" s="1" customFormat="1" ht="31.5" customHeight="1">
      <c r="A5" s="6">
        <v>2</v>
      </c>
      <c r="B5" s="73" t="s">
        <v>27</v>
      </c>
      <c r="C5" s="74" t="s">
        <v>1</v>
      </c>
      <c r="D5" s="74" t="s">
        <v>8</v>
      </c>
      <c r="E5" s="11">
        <v>200</v>
      </c>
      <c r="F5" s="11"/>
      <c r="G5" s="85">
        <f t="shared" ref="G5:G13" si="0">F5*E5</f>
        <v>0</v>
      </c>
      <c r="H5" s="72" t="s">
        <v>28</v>
      </c>
      <c r="I5" s="74" t="s">
        <v>29</v>
      </c>
    </row>
    <row r="6" spans="1:9" s="1" customFormat="1" ht="31.5" customHeight="1">
      <c r="A6" s="6">
        <v>3</v>
      </c>
      <c r="B6" s="73" t="s">
        <v>30</v>
      </c>
      <c r="C6" s="74" t="s">
        <v>1</v>
      </c>
      <c r="D6" s="74" t="s">
        <v>8</v>
      </c>
      <c r="E6" s="11">
        <v>200</v>
      </c>
      <c r="F6" s="11"/>
      <c r="G6" s="85">
        <f t="shared" si="0"/>
        <v>0</v>
      </c>
      <c r="H6" s="72" t="s">
        <v>28</v>
      </c>
      <c r="I6" s="74" t="s">
        <v>31</v>
      </c>
    </row>
    <row r="7" spans="1:9" s="1" customFormat="1" ht="31.5" customHeight="1">
      <c r="A7" s="6">
        <v>4</v>
      </c>
      <c r="B7" s="75" t="s">
        <v>32</v>
      </c>
      <c r="C7" s="16" t="s">
        <v>1</v>
      </c>
      <c r="D7" s="14" t="s">
        <v>8</v>
      </c>
      <c r="E7" s="11">
        <v>5</v>
      </c>
      <c r="F7" s="11"/>
      <c r="G7" s="85">
        <f t="shared" si="0"/>
        <v>0</v>
      </c>
      <c r="H7" s="72" t="s">
        <v>28</v>
      </c>
      <c r="I7" s="15" t="s">
        <v>33</v>
      </c>
    </row>
    <row r="8" spans="1:9" s="1" customFormat="1" ht="31.5" customHeight="1">
      <c r="A8" s="6">
        <v>5</v>
      </c>
      <c r="B8" s="76" t="s">
        <v>34</v>
      </c>
      <c r="C8" s="77" t="s">
        <v>1</v>
      </c>
      <c r="D8" s="77" t="s">
        <v>8</v>
      </c>
      <c r="E8" s="11">
        <v>5</v>
      </c>
      <c r="F8" s="11"/>
      <c r="G8" s="85">
        <f t="shared" si="0"/>
        <v>0</v>
      </c>
      <c r="H8" s="72" t="s">
        <v>25</v>
      </c>
      <c r="I8" s="77" t="s">
        <v>35</v>
      </c>
    </row>
    <row r="9" spans="1:9" s="1" customFormat="1" ht="31.5" customHeight="1">
      <c r="A9" s="6">
        <v>6</v>
      </c>
      <c r="B9" s="76" t="s">
        <v>36</v>
      </c>
      <c r="C9" s="77" t="s">
        <v>1</v>
      </c>
      <c r="D9" s="77" t="s">
        <v>8</v>
      </c>
      <c r="E9" s="11">
        <v>5</v>
      </c>
      <c r="F9" s="11"/>
      <c r="G9" s="85">
        <f t="shared" si="0"/>
        <v>0</v>
      </c>
      <c r="H9" s="72" t="s">
        <v>28</v>
      </c>
      <c r="I9" s="77" t="s">
        <v>37</v>
      </c>
    </row>
    <row r="10" spans="1:9" s="1" customFormat="1" ht="31.5" customHeight="1">
      <c r="A10" s="6">
        <v>7</v>
      </c>
      <c r="B10" s="76" t="s">
        <v>38</v>
      </c>
      <c r="C10" s="77" t="s">
        <v>100</v>
      </c>
      <c r="D10" s="77" t="s">
        <v>8</v>
      </c>
      <c r="E10" s="11">
        <v>5</v>
      </c>
      <c r="F10" s="11"/>
      <c r="G10" s="85">
        <f t="shared" si="0"/>
        <v>0</v>
      </c>
      <c r="H10" s="72" t="s">
        <v>39</v>
      </c>
      <c r="I10" s="77" t="s">
        <v>40</v>
      </c>
    </row>
    <row r="11" spans="1:9" s="1" customFormat="1" ht="31.5" customHeight="1">
      <c r="A11" s="6">
        <v>8</v>
      </c>
      <c r="B11" s="78" t="s">
        <v>41</v>
      </c>
      <c r="C11" s="79" t="s">
        <v>1</v>
      </c>
      <c r="D11" s="14" t="s">
        <v>8</v>
      </c>
      <c r="E11" s="71">
        <v>5</v>
      </c>
      <c r="F11" s="71"/>
      <c r="G11" s="85">
        <f t="shared" si="0"/>
        <v>0</v>
      </c>
      <c r="H11" s="72" t="s">
        <v>28</v>
      </c>
      <c r="I11" s="80" t="s">
        <v>42</v>
      </c>
    </row>
    <row r="12" spans="1:9" s="1" customFormat="1" ht="31.5" customHeight="1">
      <c r="A12" s="6">
        <v>9</v>
      </c>
      <c r="B12" s="81" t="s">
        <v>43</v>
      </c>
      <c r="C12" s="82" t="s">
        <v>1</v>
      </c>
      <c r="D12" s="82" t="s">
        <v>8</v>
      </c>
      <c r="E12" s="19">
        <v>600</v>
      </c>
      <c r="F12" s="19"/>
      <c r="G12" s="85">
        <f t="shared" si="0"/>
        <v>0</v>
      </c>
      <c r="H12" s="82" t="s">
        <v>39</v>
      </c>
      <c r="I12" s="83" t="s">
        <v>44</v>
      </c>
    </row>
    <row r="13" spans="1:9" s="1" customFormat="1" ht="31.5" customHeight="1">
      <c r="A13" s="6">
        <v>10</v>
      </c>
      <c r="B13" s="81" t="s">
        <v>45</v>
      </c>
      <c r="C13" s="82" t="s">
        <v>1</v>
      </c>
      <c r="D13" s="82" t="s">
        <v>8</v>
      </c>
      <c r="E13" s="19">
        <v>10</v>
      </c>
      <c r="F13" s="19"/>
      <c r="G13" s="85">
        <f t="shared" si="0"/>
        <v>0</v>
      </c>
      <c r="H13" s="82" t="s">
        <v>39</v>
      </c>
      <c r="I13" s="83" t="s">
        <v>46</v>
      </c>
    </row>
    <row r="14" spans="1:9" ht="35.25" customHeight="1">
      <c r="A14" s="89" t="s">
        <v>119</v>
      </c>
      <c r="B14" s="6"/>
      <c r="C14" s="90"/>
      <c r="D14" s="90"/>
      <c r="E14" s="85"/>
      <c r="F14" s="85" t="s">
        <v>120</v>
      </c>
      <c r="G14" s="85">
        <f>SUM(G4:G13)</f>
        <v>0</v>
      </c>
      <c r="H14" s="91"/>
      <c r="I14" s="90"/>
    </row>
  </sheetData>
  <mergeCells count="1">
    <mergeCell ref="A1:I1"/>
  </mergeCells>
  <phoneticPr fontId="2" type="noConversion"/>
  <printOptions horizontalCentered="1"/>
  <pageMargins left="0.15748031496062992" right="0.15748031496062992" top="0.79" bottom="0.27559055118110237" header="0.15748031496062992" footer="0.15748031496062992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N11"/>
  <sheetViews>
    <sheetView tabSelected="1" zoomScale="75" zoomScaleNormal="75" workbookViewId="0">
      <pane ySplit="3" topLeftCell="A4" activePane="bottomLeft" state="frozen"/>
      <selection pane="bottomLeft" activeCell="I11" sqref="I11"/>
    </sheetView>
  </sheetViews>
  <sheetFormatPr defaultRowHeight="13.5"/>
  <cols>
    <col min="1" max="1" width="4.6640625" style="2" customWidth="1"/>
    <col min="2" max="2" width="34.5546875" style="2" customWidth="1"/>
    <col min="3" max="3" width="11.88671875" style="3" customWidth="1"/>
    <col min="4" max="4" width="10.21875" style="3" customWidth="1"/>
    <col min="5" max="5" width="11.33203125" style="2" customWidth="1"/>
    <col min="6" max="7" width="16.21875" style="2" customWidth="1"/>
    <col min="8" max="8" width="25.88671875" style="2" customWidth="1"/>
    <col min="9" max="9" width="14.33203125" style="3" customWidth="1"/>
    <col min="10" max="14" width="8.88671875" style="1"/>
    <col min="15" max="16384" width="8.88671875" style="2"/>
  </cols>
  <sheetData>
    <row r="1" spans="1:9" ht="55.5" customHeight="1">
      <c r="A1" s="92" t="s">
        <v>124</v>
      </c>
      <c r="B1" s="92"/>
      <c r="C1" s="92"/>
      <c r="D1" s="92"/>
      <c r="E1" s="92"/>
      <c r="F1" s="92"/>
      <c r="G1" s="92"/>
      <c r="H1" s="92"/>
      <c r="I1" s="92"/>
    </row>
    <row r="2" spans="1:9" ht="25.5" customHeight="1">
      <c r="A2" s="5"/>
      <c r="B2" s="5"/>
      <c r="C2" s="5"/>
      <c r="D2" s="5"/>
      <c r="E2" s="5"/>
      <c r="F2" s="5"/>
      <c r="G2" s="5"/>
      <c r="H2" s="5"/>
      <c r="I2" s="5"/>
    </row>
    <row r="3" spans="1:9" ht="46.5" customHeight="1">
      <c r="A3" s="6" t="s">
        <v>16</v>
      </c>
      <c r="B3" s="7" t="s">
        <v>17</v>
      </c>
      <c r="C3" s="8" t="s">
        <v>18</v>
      </c>
      <c r="D3" s="40" t="s">
        <v>19</v>
      </c>
      <c r="E3" s="41" t="s">
        <v>20</v>
      </c>
      <c r="F3" s="41" t="s">
        <v>117</v>
      </c>
      <c r="G3" s="41" t="s">
        <v>118</v>
      </c>
      <c r="H3" s="8" t="s">
        <v>21</v>
      </c>
      <c r="I3" s="9" t="s">
        <v>98</v>
      </c>
    </row>
    <row r="4" spans="1:9" s="1" customFormat="1" ht="42" customHeight="1">
      <c r="A4" s="6">
        <v>1</v>
      </c>
      <c r="B4" s="18" t="s">
        <v>99</v>
      </c>
      <c r="C4" s="10" t="s">
        <v>100</v>
      </c>
      <c r="D4" s="10" t="s">
        <v>101</v>
      </c>
      <c r="E4" s="11">
        <v>65</v>
      </c>
      <c r="F4" s="47"/>
      <c r="G4" s="85">
        <f>F4*E4</f>
        <v>0</v>
      </c>
      <c r="H4" s="10" t="s">
        <v>102</v>
      </c>
      <c r="I4" s="12" t="s">
        <v>103</v>
      </c>
    </row>
    <row r="5" spans="1:9" s="1" customFormat="1" ht="42" customHeight="1">
      <c r="A5" s="6">
        <v>2</v>
      </c>
      <c r="B5" s="20" t="s">
        <v>104</v>
      </c>
      <c r="C5" s="13" t="s">
        <v>100</v>
      </c>
      <c r="D5" s="14" t="s">
        <v>101</v>
      </c>
      <c r="E5" s="11">
        <v>15</v>
      </c>
      <c r="F5" s="11"/>
      <c r="G5" s="85">
        <f t="shared" ref="G5:G10" si="0">F5*E5</f>
        <v>0</v>
      </c>
      <c r="H5" s="10" t="s">
        <v>102</v>
      </c>
      <c r="I5" s="15" t="s">
        <v>105</v>
      </c>
    </row>
    <row r="6" spans="1:9" s="1" customFormat="1" ht="42" customHeight="1">
      <c r="A6" s="6">
        <v>3</v>
      </c>
      <c r="B6" s="20" t="s">
        <v>106</v>
      </c>
      <c r="C6" s="16" t="s">
        <v>100</v>
      </c>
      <c r="D6" s="14" t="s">
        <v>101</v>
      </c>
      <c r="E6" s="11">
        <v>15</v>
      </c>
      <c r="F6" s="11"/>
      <c r="G6" s="85">
        <f t="shared" si="0"/>
        <v>0</v>
      </c>
      <c r="H6" s="10" t="s">
        <v>102</v>
      </c>
      <c r="I6" s="15" t="s">
        <v>107</v>
      </c>
    </row>
    <row r="7" spans="1:9" s="1" customFormat="1" ht="42" customHeight="1">
      <c r="A7" s="6">
        <v>4</v>
      </c>
      <c r="B7" s="21" t="s">
        <v>108</v>
      </c>
      <c r="C7" s="14" t="s">
        <v>100</v>
      </c>
      <c r="D7" s="14" t="s">
        <v>101</v>
      </c>
      <c r="E7" s="11">
        <v>20</v>
      </c>
      <c r="F7" s="11"/>
      <c r="G7" s="85">
        <f t="shared" si="0"/>
        <v>0</v>
      </c>
      <c r="H7" s="10" t="s">
        <v>102</v>
      </c>
      <c r="I7" s="17" t="s">
        <v>109</v>
      </c>
    </row>
    <row r="8" spans="1:9" s="1" customFormat="1" ht="42" customHeight="1">
      <c r="A8" s="6">
        <v>5</v>
      </c>
      <c r="B8" s="18" t="s">
        <v>110</v>
      </c>
      <c r="C8" s="10" t="s">
        <v>100</v>
      </c>
      <c r="D8" s="10" t="s">
        <v>101</v>
      </c>
      <c r="E8" s="11">
        <v>65</v>
      </c>
      <c r="F8" s="11"/>
      <c r="G8" s="85">
        <f t="shared" si="0"/>
        <v>0</v>
      </c>
      <c r="H8" s="10" t="s">
        <v>102</v>
      </c>
      <c r="I8" s="12" t="s">
        <v>111</v>
      </c>
    </row>
    <row r="9" spans="1:9" s="1" customFormat="1" ht="42" customHeight="1">
      <c r="A9" s="6">
        <v>6</v>
      </c>
      <c r="B9" s="18" t="s">
        <v>112</v>
      </c>
      <c r="C9" s="10" t="s">
        <v>100</v>
      </c>
      <c r="D9" s="10" t="s">
        <v>101</v>
      </c>
      <c r="E9" s="11">
        <v>40</v>
      </c>
      <c r="F9" s="11"/>
      <c r="G9" s="85">
        <f t="shared" si="0"/>
        <v>0</v>
      </c>
      <c r="H9" s="10" t="s">
        <v>102</v>
      </c>
      <c r="I9" s="12" t="s">
        <v>113</v>
      </c>
    </row>
    <row r="10" spans="1:9" s="1" customFormat="1" ht="42" customHeight="1">
      <c r="A10" s="6">
        <v>7</v>
      </c>
      <c r="B10" s="18" t="s">
        <v>114</v>
      </c>
      <c r="C10" s="10" t="s">
        <v>100</v>
      </c>
      <c r="D10" s="10" t="s">
        <v>101</v>
      </c>
      <c r="E10" s="19">
        <v>20</v>
      </c>
      <c r="F10" s="19"/>
      <c r="G10" s="85">
        <f t="shared" si="0"/>
        <v>0</v>
      </c>
      <c r="H10" s="84" t="s">
        <v>115</v>
      </c>
      <c r="I10" s="12" t="s">
        <v>116</v>
      </c>
    </row>
    <row r="11" spans="1:9" ht="37.5" customHeight="1">
      <c r="A11" s="89" t="s">
        <v>119</v>
      </c>
      <c r="B11" s="6"/>
      <c r="C11" s="90"/>
      <c r="D11" s="90"/>
      <c r="E11" s="85"/>
      <c r="F11" s="85" t="s">
        <v>120</v>
      </c>
      <c r="G11" s="85">
        <f>SUM(G4:G10)</f>
        <v>0</v>
      </c>
      <c r="H11" s="91"/>
      <c r="I11" s="90"/>
    </row>
  </sheetData>
  <mergeCells count="1">
    <mergeCell ref="A1:I1"/>
  </mergeCells>
  <phoneticPr fontId="2" type="noConversion"/>
  <printOptions horizontalCentered="1"/>
  <pageMargins left="0.15748031496062992" right="0.15748031496062992" top="0.79" bottom="0.27559055118110237" header="0.15748031496062992" footer="0.15748031496062992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8</vt:i4>
      </vt:variant>
    </vt:vector>
  </HeadingPairs>
  <TitlesOfParts>
    <vt:vector size="12" baseType="lpstr">
      <vt:lpstr>1군</vt:lpstr>
      <vt:lpstr>2군</vt:lpstr>
      <vt:lpstr>3군</vt:lpstr>
      <vt:lpstr>4군</vt:lpstr>
      <vt:lpstr>'1군'!Print_Area</vt:lpstr>
      <vt:lpstr>'2군'!Print_Area</vt:lpstr>
      <vt:lpstr>'3군'!Print_Area</vt:lpstr>
      <vt:lpstr>'4군'!Print_Area</vt:lpstr>
      <vt:lpstr>'1군'!Print_Titles</vt:lpstr>
      <vt:lpstr>'2군'!Print_Titles</vt:lpstr>
      <vt:lpstr>'3군'!Print_Titles</vt:lpstr>
      <vt:lpstr>'4군'!Print_Titles</vt:lpstr>
    </vt:vector>
  </TitlesOfParts>
  <Company>(주)동아제약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남궁영욱</dc:creator>
  <cp:lastModifiedBy>cjmc</cp:lastModifiedBy>
  <cp:lastPrinted>2019-12-05T05:31:02Z</cp:lastPrinted>
  <dcterms:created xsi:type="dcterms:W3CDTF">2004-05-14T09:09:39Z</dcterms:created>
  <dcterms:modified xsi:type="dcterms:W3CDTF">2019-12-06T11:53:38Z</dcterms:modified>
</cp:coreProperties>
</file>